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8790" firstSheet="3" activeTab="5"/>
  </bookViews>
  <sheets>
    <sheet name="ZRPS 2012-2013" sheetId="1" r:id="rId1"/>
    <sheet name="ZRPS 2013-2014" sheetId="2" r:id="rId2"/>
    <sheet name="ZRPS 2014-2015" sheetId="3" r:id="rId3"/>
    <sheet name="ZRPS 2015-2016" sheetId="4" r:id="rId4"/>
    <sheet name="ZRPS 2016-2017" sheetId="5" r:id="rId5"/>
    <sheet name="ZRPS 2017-2018" sheetId="6" r:id="rId6"/>
    <sheet name="ZRPS 2018-2019" sheetId="7" r:id="rId7"/>
    <sheet name="Hárok3" sheetId="8" r:id="rId8"/>
  </sheets>
  <definedNames/>
  <calcPr fullCalcOnLoad="1"/>
</workbook>
</file>

<file path=xl/comments2.xml><?xml version="1.0" encoding="utf-8"?>
<comments xmlns="http://schemas.openxmlformats.org/spreadsheetml/2006/main">
  <authors>
    <author>Janka</author>
  </authors>
  <commentList>
    <comment ref="D44" authorId="0">
      <text>
        <r>
          <rPr>
            <b/>
            <sz val="8"/>
            <rFont val="Tahoma"/>
            <family val="0"/>
          </rPr>
          <t>Janka:</t>
        </r>
        <r>
          <rPr>
            <sz val="8"/>
            <rFont val="Tahoma"/>
            <family val="0"/>
          </rPr>
          <t xml:space="preserve">
p. Opátová</t>
        </r>
      </text>
    </comment>
  </commentList>
</comments>
</file>

<file path=xl/sharedStrings.xml><?xml version="1.0" encoding="utf-8"?>
<sst xmlns="http://schemas.openxmlformats.org/spreadsheetml/2006/main" count="663" uniqueCount="423">
  <si>
    <t>Rodičovské združenie pri Základnej škole s MŠ Nižná</t>
  </si>
  <si>
    <t xml:space="preserve">Základná škola </t>
  </si>
  <si>
    <t>Materská škola</t>
  </si>
  <si>
    <t>Príjem</t>
  </si>
  <si>
    <t>Výdaj</t>
  </si>
  <si>
    <t>Zostatok k 31.08.12</t>
  </si>
  <si>
    <t>Zostatky</t>
  </si>
  <si>
    <t>Zostatok v pokladni</t>
  </si>
  <si>
    <t>Zostatok na b.u.</t>
  </si>
  <si>
    <t>Zostatok spolu</t>
  </si>
  <si>
    <t>Zostatok rozpočtu MŠ</t>
  </si>
  <si>
    <t>Zostatok rozpočtu ZŠ</t>
  </si>
  <si>
    <t>Príjmy</t>
  </si>
  <si>
    <t>Základná škola spolu</t>
  </si>
  <si>
    <t>Materská škola spolu</t>
  </si>
  <si>
    <t>Úroky</t>
  </si>
  <si>
    <t>Cestovné MO futbal ml. žiaci</t>
  </si>
  <si>
    <t>Knihy - záver školského roka</t>
  </si>
  <si>
    <t>Cestovné OK bedminton</t>
  </si>
  <si>
    <t>Výdavky</t>
  </si>
  <si>
    <t>Základná škola</t>
  </si>
  <si>
    <t>Príjmy spolu</t>
  </si>
  <si>
    <t>Výdavky spolu</t>
  </si>
  <si>
    <t>OK baskedbal chlapci</t>
  </si>
  <si>
    <t>KK v bedmintone</t>
  </si>
  <si>
    <t>Mikuláš ZŠ</t>
  </si>
  <si>
    <t>Notárska zápisnica 2%</t>
  </si>
  <si>
    <t>Registračný poplatok Harlekýn</t>
  </si>
  <si>
    <t>Harlekýn - Festival Diaľavy</t>
  </si>
  <si>
    <t>Záloha nákup</t>
  </si>
  <si>
    <t>Cestovné Mat. olympiáda</t>
  </si>
  <si>
    <t>Odmeny záver školského roka</t>
  </si>
  <si>
    <t>OK dejepisnej olympiády</t>
  </si>
  <si>
    <t>OK geografickej olympiády</t>
  </si>
  <si>
    <t>Orion frolbal CUP starši žiaci</t>
  </si>
  <si>
    <t>Konferencia Junior Internet</t>
  </si>
  <si>
    <t>Matematická olympiáda, pytagoriáda</t>
  </si>
  <si>
    <t>Biblická olympiáda</t>
  </si>
  <si>
    <t>Medzinárodný florbalový turnaj</t>
  </si>
  <si>
    <t>Deň učiteľov-odmeny učinkujúcim</t>
  </si>
  <si>
    <t>Chemická olympiáda</t>
  </si>
  <si>
    <t>MŠ a obce v skoku do výšky</t>
  </si>
  <si>
    <t>Vybavenie ŠKD</t>
  </si>
  <si>
    <t>Nákup kníh do školskej knižnice</t>
  </si>
  <si>
    <t>Učebnice ruského jazyka</t>
  </si>
  <si>
    <t>Učebnice matematika</t>
  </si>
  <si>
    <t>Radiomagnetofón s CD, fa. Elektrosped</t>
  </si>
  <si>
    <t>Vizualizér, fa. PC Slovakia</t>
  </si>
  <si>
    <t>Lyžiarský výcvik</t>
  </si>
  <si>
    <t>Deň učiteľov-strava</t>
  </si>
  <si>
    <t>Výber príspevkov</t>
  </si>
  <si>
    <t>Nákup kancelárske potreby</t>
  </si>
  <si>
    <t>Mikuláš - balíčky</t>
  </si>
  <si>
    <t>Beseda - zdravá výživa</t>
  </si>
  <si>
    <t>Detský karneval</t>
  </si>
  <si>
    <t>Oravský speváčik</t>
  </si>
  <si>
    <t>Hviezdička - prednes poézie a prózy</t>
  </si>
  <si>
    <t>Výchovný koncert</t>
  </si>
  <si>
    <t>Skutočné čerpanie rozpočtu k 31.08.2013 v €</t>
  </si>
  <si>
    <t>Knihy - predškoláci</t>
  </si>
  <si>
    <t>MDD - balíčky deťom</t>
  </si>
  <si>
    <t>Bábkové divadlo</t>
  </si>
  <si>
    <t>Suťaž 3boj</t>
  </si>
  <si>
    <t>Nočná párty</t>
  </si>
  <si>
    <t>Návšteva hasičov Tvrdošín</t>
  </si>
  <si>
    <t>Rozlúčka predškolákov</t>
  </si>
  <si>
    <t>Pizzeria PAMP - poskytnúta strava</t>
  </si>
  <si>
    <t>Bankové poplatky k 31.8.2013</t>
  </si>
  <si>
    <t>2% z dane</t>
  </si>
  <si>
    <t>Vypracovala: Jana Bečková</t>
  </si>
  <si>
    <t>V Nižnej dňa: 14.9.2013</t>
  </si>
  <si>
    <t>MDD - občerstvenie</t>
  </si>
  <si>
    <t>Zostatok k 31.08.13</t>
  </si>
  <si>
    <t>Skutočné čerpanie rozpočtu k 31.08.2014 v €</t>
  </si>
  <si>
    <t>Hviezdoslavov Kubín okresné kolo</t>
  </si>
  <si>
    <t>Nákup kancelárske potreby - farba tlačiareň</t>
  </si>
  <si>
    <t>Vrátená záloha</t>
  </si>
  <si>
    <t>Dejepisná olympiáda krajské kolo</t>
  </si>
  <si>
    <t>Mikuláš - balíčky p. Regulyová</t>
  </si>
  <si>
    <t>Matematická olympiáda</t>
  </si>
  <si>
    <t>Mikuláš - balíčkyp. Mariašová</t>
  </si>
  <si>
    <t>Biologická olympiáda</t>
  </si>
  <si>
    <t>Hviezdička - poplatok</t>
  </si>
  <si>
    <t>Družstvo mladých zdravotníkov</t>
  </si>
  <si>
    <t>Futbal chlapci okresné kolo</t>
  </si>
  <si>
    <t>Deň matiek, darčeky p. Mariašová</t>
  </si>
  <si>
    <t>Majstrovstvá školy Prestelky</t>
  </si>
  <si>
    <t>Deň matiek, občerstvenie p. Zajacová</t>
  </si>
  <si>
    <t>Bedbintonový turnaj v Martine</t>
  </si>
  <si>
    <t>MDD sladkosti</t>
  </si>
  <si>
    <t>Knihy do školskej knižnice</t>
  </si>
  <si>
    <t>Predškolácky trojboj</t>
  </si>
  <si>
    <t>Obvodné kolo futbal</t>
  </si>
  <si>
    <t>Rozlúčka s MS - darčeky</t>
  </si>
  <si>
    <t>Okresné kolo bedbinton</t>
  </si>
  <si>
    <t>Rozlúčka s MS</t>
  </si>
  <si>
    <t>Školsky florbalový turnaj</t>
  </si>
  <si>
    <t>Bábkove predstavenie Palculienka</t>
  </si>
  <si>
    <t>Obvodné kolo basketbal chlapci</t>
  </si>
  <si>
    <t>Majstrovstvá školy v hádzanej</t>
  </si>
  <si>
    <t>Školsky ples pre deti</t>
  </si>
  <si>
    <t>V Nižnej dňa: 14.9.2014</t>
  </si>
  <si>
    <t>Lyžiarsky výcvik 4.A + 4.Bi</t>
  </si>
  <si>
    <t>Majstrovstvá školy vybíjaná</t>
  </si>
  <si>
    <t>Geografická olympiáda</t>
  </si>
  <si>
    <t>Dejepisná olympiáda</t>
  </si>
  <si>
    <t>Školský florbalový CUP</t>
  </si>
  <si>
    <t>Pytagoriada</t>
  </si>
  <si>
    <t>Školská súťaž skok do výšky</t>
  </si>
  <si>
    <t>Florbal na umelej tráve</t>
  </si>
  <si>
    <t>Knihy na záver školského roka</t>
  </si>
  <si>
    <t>Vajanského Martin - súťaž</t>
  </si>
  <si>
    <t xml:space="preserve">USB kľuče (odmena pre uspeš. žiakov) </t>
  </si>
  <si>
    <t>Majstrovstvá školy futbal 4-6 ročník</t>
  </si>
  <si>
    <t>IQ olympiáda</t>
  </si>
  <si>
    <t>Najzdatnejší školák - športová olymp.</t>
  </si>
  <si>
    <t>Príspevok deviatakom - občerstvenie</t>
  </si>
  <si>
    <t>Mikuláš</t>
  </si>
  <si>
    <t>Učebnica ANJ pre 4 ročník</t>
  </si>
  <si>
    <t>Deň učiteľov</t>
  </si>
  <si>
    <t>Matematika pre ZŠ - plastové kocky</t>
  </si>
  <si>
    <t>Učebnice ANJ pre 8 a 9 ročník</t>
  </si>
  <si>
    <t>Pizzeria Pamp strava</t>
  </si>
  <si>
    <t>Farebné papiere + laminofólia</t>
  </si>
  <si>
    <t>Poplatky banke</t>
  </si>
  <si>
    <t>Zostatok k 31.08.14</t>
  </si>
  <si>
    <t>Skutočné čerpanie rozpočtu k 31.08.2015 v €</t>
  </si>
  <si>
    <t>Ples žiakov</t>
  </si>
  <si>
    <t>Laminátor - Mgr. Hlavajová</t>
  </si>
  <si>
    <t>Kolok - DU</t>
  </si>
  <si>
    <t>Cezpoľný beh - cestovné</t>
  </si>
  <si>
    <t>Futbal turnaj 6-9 ročník</t>
  </si>
  <si>
    <t>MŠ Nová doba</t>
  </si>
  <si>
    <t>MŠ Nová doba/hračky</t>
  </si>
  <si>
    <t>MŠ Orličie</t>
  </si>
  <si>
    <t>MŠ Orličie/hračky</t>
  </si>
  <si>
    <t>Výber príspevkov:</t>
  </si>
  <si>
    <t>Predstavenie na Mikuláša</t>
  </si>
  <si>
    <t>Poplatky banka</t>
  </si>
  <si>
    <t>Dotácia pokladne</t>
  </si>
  <si>
    <t>Mat-fyz. súťaž</t>
  </si>
  <si>
    <t>MO - basketbal</t>
  </si>
  <si>
    <t>Obv. kolo bedminton- cestovné Tvrdošín</t>
  </si>
  <si>
    <t>Basket. turnaj 8-9. ročník</t>
  </si>
  <si>
    <t>Obv. kolo futbal - cestovné Habovka</t>
  </si>
  <si>
    <t>MŠ vo futbale</t>
  </si>
  <si>
    <t>Vianočný turnaj - florlbal</t>
  </si>
  <si>
    <t>Súťaž - pečieme sladké palacinky</t>
  </si>
  <si>
    <t>Lyžiarsky výcvik 7. a  8. ročník</t>
  </si>
  <si>
    <t>MK ŠPORT - medaile - lyžiarsky výcvik</t>
  </si>
  <si>
    <t>Knihy - školská knižnica</t>
  </si>
  <si>
    <t>Lyžiarske preteky pre deti ZŠ a MŠ</t>
  </si>
  <si>
    <t>Tajomstvo ukryté v snehu</t>
  </si>
  <si>
    <t>MŠ Nová doba - hračky, Radka Dedinská</t>
  </si>
  <si>
    <t>Lyžiarsky výcvik 4. ročník</t>
  </si>
  <si>
    <t>Lyžiarsky výcvik 4. ročník - doplatok</t>
  </si>
  <si>
    <t>Mikuláš - p. Záhorcová /Zelovoc/</t>
  </si>
  <si>
    <t>Plavecký výcvik D.Kubín - doprava</t>
  </si>
  <si>
    <t>MŠ Orličie - hračky, Oľga Mariášová</t>
  </si>
  <si>
    <t>MŠ Nová doba - hračky, Janka Regulyová</t>
  </si>
  <si>
    <t>Týždeň jarných farieb</t>
  </si>
  <si>
    <t>Výber z BÚ</t>
  </si>
  <si>
    <t>MŠ Orličie - "HVIEZDIČKA"</t>
  </si>
  <si>
    <t>Pytagoriáda 5-9 ročník, cestovné</t>
  </si>
  <si>
    <t>Pytagoriáda 1-4 ročník, cestovné</t>
  </si>
  <si>
    <t>Biblická olympiáda, cestovné</t>
  </si>
  <si>
    <t>Geografická olympiáda, cestovné</t>
  </si>
  <si>
    <t>Dejepisná olympiáda, cestovné</t>
  </si>
  <si>
    <t>Matematická olympiáda, cestovné</t>
  </si>
  <si>
    <t>Šaliansky Maťko-recitač. súťaž, cestovné</t>
  </si>
  <si>
    <t>Skok do výšky  1 - 9. ročník</t>
  </si>
  <si>
    <t>Chemická olympiáda, cestovné</t>
  </si>
  <si>
    <t>Biblická olympiáda - krajské kolo</t>
  </si>
  <si>
    <t>Harlekýn - Pardubice</t>
  </si>
  <si>
    <t>Pytagoriáda - ceny pre úspeš. riešiteľov</t>
  </si>
  <si>
    <t>MDD - sladkosti</t>
  </si>
  <si>
    <t>Knihy - odmeny koniec šk. roka</t>
  </si>
  <si>
    <t>MŠ Orličie - hojdačky. Oľga Mariašová</t>
  </si>
  <si>
    <t>Pošta - list</t>
  </si>
  <si>
    <t>MŠ - divadelné predstavenie</t>
  </si>
  <si>
    <t>MŠ - predškoláci darčeky</t>
  </si>
  <si>
    <t>MŠ - netradičné športy</t>
  </si>
  <si>
    <t>Florbal 1-3 ročník /medaile/</t>
  </si>
  <si>
    <t>MŠ v stolnom tenise /medaile/</t>
  </si>
  <si>
    <t>MO - futbal, cestovné</t>
  </si>
  <si>
    <t>Obvodné kolo futbal - starší žiaci, cesta</t>
  </si>
  <si>
    <t>Biologická oympiáda v Hladovke, cestovne</t>
  </si>
  <si>
    <t>Športový deň /rodičia, učitelia, žiaci/</t>
  </si>
  <si>
    <t>Notár - overovanie  2%</t>
  </si>
  <si>
    <t>IQ Olympiáda Orava v Námestove,cesta</t>
  </si>
  <si>
    <t>Športová oympiáda v Zuberci, cesta</t>
  </si>
  <si>
    <t>PAMP-SK, pizzeria - odmeny na MDD</t>
  </si>
  <si>
    <t>sept</t>
  </si>
  <si>
    <t>okt</t>
  </si>
  <si>
    <t>nov.</t>
  </si>
  <si>
    <t>dec</t>
  </si>
  <si>
    <t>jan</t>
  </si>
  <si>
    <t>feb</t>
  </si>
  <si>
    <t>marec</t>
  </si>
  <si>
    <t>april</t>
  </si>
  <si>
    <t>maj</t>
  </si>
  <si>
    <t>jún</t>
  </si>
  <si>
    <t>júl</t>
  </si>
  <si>
    <t>august</t>
  </si>
  <si>
    <t>sept.</t>
  </si>
  <si>
    <t>jun</t>
  </si>
  <si>
    <t>jul</t>
  </si>
  <si>
    <t>Kancelárske potreby - MDD, 1-4 ročník</t>
  </si>
  <si>
    <t>Skutočné čerpanie rozpočtu k 31.08.2016 v €</t>
  </si>
  <si>
    <t>Zostatok k 31.08.15</t>
  </si>
  <si>
    <t>Registrácia 2% dane - notár</t>
  </si>
  <si>
    <t xml:space="preserve">Plavecký výcvik - preprava žiakov </t>
  </si>
  <si>
    <t>Project - učebnice AJ</t>
  </si>
  <si>
    <t>Futbalový stôl College (2% dane)</t>
  </si>
  <si>
    <t xml:space="preserve">Mikulášske balíčky </t>
  </si>
  <si>
    <t>Mikuláš - ZELOVOC</t>
  </si>
  <si>
    <t>Veľká jadierková súťaž</t>
  </si>
  <si>
    <t>Divadlo - Zlatá rybka</t>
  </si>
  <si>
    <t>Pečieme zemiakové placky</t>
  </si>
  <si>
    <t>Krajské kolo florbal, cestovné</t>
  </si>
  <si>
    <t>Okresné kolo basketbal, cestovné</t>
  </si>
  <si>
    <t>Okr. kolo bedminton chlapci, cestovné</t>
  </si>
  <si>
    <t>Kraj. kolo bedminton dievčatá, cestovné</t>
  </si>
  <si>
    <t>Slovenský jazyk, olympiáda, cestovné</t>
  </si>
  <si>
    <t>Okresné kolo anglická olympiáda</t>
  </si>
  <si>
    <t>Okresné kolo matemat. olympiáda</t>
  </si>
  <si>
    <t>Lyžiarske preteky ZŠ s MŠ</t>
  </si>
  <si>
    <t>Okresné kolo dejepisná olympiáda</t>
  </si>
  <si>
    <t>Microsoft - súťaž v programovaní</t>
  </si>
  <si>
    <t>Basketbal - regionálne kolo, cestovné</t>
  </si>
  <si>
    <t>MŠ Orličie - HVIEZDIČKA, súťaž</t>
  </si>
  <si>
    <t>MŠ Orličie - hračky D. Nováková</t>
  </si>
  <si>
    <t>MŠ N.Doba - hračky (NOMILAND) E.Mariašová</t>
  </si>
  <si>
    <t>Športový deň - ZRPŠ</t>
  </si>
  <si>
    <t>MŠ Oravský speváčik</t>
  </si>
  <si>
    <t>MŠ Knihy pre predškolákov na koniec šk.roka</t>
  </si>
  <si>
    <t>MŠ Nová doba Oravský speváčik</t>
  </si>
  <si>
    <t>MŠ N. Doba - hračky J. Regulyová</t>
  </si>
  <si>
    <t xml:space="preserve">MŠ N. Doba - karneval </t>
  </si>
  <si>
    <t>MŠ N. Doba - hračky stavebnica</t>
  </si>
  <si>
    <t>MŠ N. Doba - hračky R. Dedinská</t>
  </si>
  <si>
    <t xml:space="preserve">MŠ Orličie - pečieme medovníky </t>
  </si>
  <si>
    <t>MŠ N. Doba - karnevalové masky (2% dane)</t>
  </si>
  <si>
    <t>MŠ N. Doba - hračky (NOMILAND) J. Regulyová</t>
  </si>
  <si>
    <t>MŠ N. Doba - hračky R. Ružbacká</t>
  </si>
  <si>
    <t>MŠ Orličie - kolobežky (2% dane)</t>
  </si>
  <si>
    <t>MŠ N. Doba - stretnutie dvoch generácií</t>
  </si>
  <si>
    <t>MŠ Orličie - stretnutie dvoch generácií</t>
  </si>
  <si>
    <t>MŠ N. Doba Deň matiek</t>
  </si>
  <si>
    <t>Výhra - Športový deň ZRPŠ 1.A</t>
  </si>
  <si>
    <t>Výhra - Športový deň ZRPŠ 2.B</t>
  </si>
  <si>
    <t>Výhra - Športový deň ZRPŠ 3.A</t>
  </si>
  <si>
    <t>MŠ Orličie kolobežky 2% dane</t>
  </si>
  <si>
    <t>MDD -  horalky 400 ks</t>
  </si>
  <si>
    <t>MŠ Orličie - Montesori</t>
  </si>
  <si>
    <t>MŠ Orličie Deň matiek</t>
  </si>
  <si>
    <t>MŠ Orličie - hračky D. Nováková /K.Klimčíková/</t>
  </si>
  <si>
    <t>MDD - ZELOVOC 117 x sladkosti</t>
  </si>
  <si>
    <t>Okresné kolo pytagoriády, cestovné</t>
  </si>
  <si>
    <t>Odmena za 1. miesto matemat. Olympiády</t>
  </si>
  <si>
    <t>Biologická olympiáda, cestovné</t>
  </si>
  <si>
    <t>Skok do výšky</t>
  </si>
  <si>
    <t>Súťaž - Čo vieš o hviezdach? - cestovné</t>
  </si>
  <si>
    <t>Knihy na koniec šk. roka</t>
  </si>
  <si>
    <t>MŠ - Predškoláci výlet</t>
  </si>
  <si>
    <t xml:space="preserve"> </t>
  </si>
  <si>
    <t>MDD - ročníky 1 - 4 odmena</t>
  </si>
  <si>
    <t>MDD - veci na súťaže, čokolády</t>
  </si>
  <si>
    <t>Okres. kolo futbal JEDNOTA CUP - cesta</t>
  </si>
  <si>
    <t>Okres. kolo fubal ml. žiaci (Dôvera)-cesta</t>
  </si>
  <si>
    <t>Najzdatnejší školák roč. 1-4, Zuberec</t>
  </si>
  <si>
    <t>Odmena pre úspeš. žiaka na olympiádach</t>
  </si>
  <si>
    <t>Divadlo na predmestí /Spišská Nová Ves/</t>
  </si>
  <si>
    <t>Bodkované predstavenie /OZ Dupajda/</t>
  </si>
  <si>
    <t>Rozlúčkový večierok  9.A + 9.B</t>
  </si>
  <si>
    <t>MŠ Orličie - hračky /D. Nováková/</t>
  </si>
  <si>
    <t>Zostatok k 31.08.16</t>
  </si>
  <si>
    <t>Skutočné čerpanie rozpočtu k 31.08.2017 v €</t>
  </si>
  <si>
    <t>Didaktické pomôcky D. Nováková</t>
  </si>
  <si>
    <t>Plavecký výcvik - D. Kubín</t>
  </si>
  <si>
    <t>MŠ Nová doba - stavebnica R. Dedinská</t>
  </si>
  <si>
    <t>Mikuláš - sáčky, stužky</t>
  </si>
  <si>
    <t>Notár 2%</t>
  </si>
  <si>
    <t>MŠ - Mikulášske balíčky 116x</t>
  </si>
  <si>
    <t>MŠ N. Doba - mesiac úcty k starším</t>
  </si>
  <si>
    <t>MŠ Orličie - odrážadlá 6x (2% dane)</t>
  </si>
  <si>
    <t>MŠ Orličie - známky na Vianočnú poštu</t>
  </si>
  <si>
    <t>MŠ N.Doba - hračky R. Dedinská,E.Mariášová</t>
  </si>
  <si>
    <t>Majstrovstvá okresu futbal - cestovné</t>
  </si>
  <si>
    <t>Okres. kolo bedminton - cestovné</t>
  </si>
  <si>
    <t>Súťaž informatiky - cestovné</t>
  </si>
  <si>
    <t>Mat-fyz. súťaž - Náboj Junior - cestovné</t>
  </si>
  <si>
    <t>Šalátová výzva</t>
  </si>
  <si>
    <t>Kraj. kolo bedminton - cestovné</t>
  </si>
  <si>
    <t>MŠ N.Doba - hračky J. Regulyová</t>
  </si>
  <si>
    <t>Mikulášske balíčky</t>
  </si>
  <si>
    <t>MŠ N.Doba - trampolína+príslušenstvo (2% )</t>
  </si>
  <si>
    <t>Interaktívna tabuľa EliteBoard (2%)</t>
  </si>
  <si>
    <t>MŠ N.Doba - besiedka s ujom jaskyniarom</t>
  </si>
  <si>
    <t>Lyžiarske preteky</t>
  </si>
  <si>
    <t>Ples deviataci</t>
  </si>
  <si>
    <t>Šk. knižnica  - anglické knihy</t>
  </si>
  <si>
    <t>Vešiaky nerezové D. Nováková  (2%)</t>
  </si>
  <si>
    <t>MŠ - bábkové divadlo</t>
  </si>
  <si>
    <t xml:space="preserve">MŠ Orličie - besiedka starých rodičov </t>
  </si>
  <si>
    <t>2% Orličie</t>
  </si>
  <si>
    <t>2% Nová doba</t>
  </si>
  <si>
    <t>MŠ Orličie - recitačná súťaž Hviezdička</t>
  </si>
  <si>
    <t>MŠ Orličie - Nočná párty</t>
  </si>
  <si>
    <t>Cestovné Žilina - atletická súťaž</t>
  </si>
  <si>
    <t>MŠ N.Doba - výroba mliečnych výrobkov</t>
  </si>
  <si>
    <t>MŠ N.Doba - Deň matiek</t>
  </si>
  <si>
    <t>MŠ - MDD 112 x sladkosti</t>
  </si>
  <si>
    <t>MDD 400 x sladkosť</t>
  </si>
  <si>
    <t>Príjem zo zber.surovín</t>
  </si>
  <si>
    <t>MŠ N.Doba - recitačná súťaž Hviezdička</t>
  </si>
  <si>
    <t>Knihy na záver šk. roka</t>
  </si>
  <si>
    <t>MŠ N.Doba - hračky  J. Regulyová</t>
  </si>
  <si>
    <t>MŠ Orličie - Oslava dňa</t>
  </si>
  <si>
    <t>MŠ Orličie - Deň matiek</t>
  </si>
  <si>
    <t>MŠ N.Doba - Nočná párty</t>
  </si>
  <si>
    <t>Príjem 2% - nový šk.rok</t>
  </si>
  <si>
    <t>MDD - odmena ročníky 5 - 9</t>
  </si>
  <si>
    <t>MDD - odmena ročníky 1 - 4</t>
  </si>
  <si>
    <t>MŠ - koncoročný výlet predškoláci 38 x 6 €</t>
  </si>
  <si>
    <t>MŠ N.Doba - 12 x medaila J. Regulyová</t>
  </si>
  <si>
    <t>MŠ N.Doba -  21x medaila J. Regulyová</t>
  </si>
  <si>
    <t>MŠ N.Doba - darčeky predškoláci</t>
  </si>
  <si>
    <t>MŠ Orličie - darčeky predškoláci</t>
  </si>
  <si>
    <t>Súťaž - Kniha je môj kamarát</t>
  </si>
  <si>
    <t>Zber papiera - odmeny do tried</t>
  </si>
  <si>
    <t>Školský klub</t>
  </si>
  <si>
    <t>Dar Cykloklub Nižná</t>
  </si>
  <si>
    <t>Cestovné - dejepisná olympiáda</t>
  </si>
  <si>
    <t>Cestovné - geografická olympiáda</t>
  </si>
  <si>
    <t>Cestovné - Pytagoriáda</t>
  </si>
  <si>
    <t>Cestovné - Pytagoriáda, okresné kolo</t>
  </si>
  <si>
    <t>Odmena pre úspešného riešiteľa</t>
  </si>
  <si>
    <t>Cestovné - matematická olympiáda</t>
  </si>
  <si>
    <t>Cestovné - najzdatnejší školák</t>
  </si>
  <si>
    <t>Skutočné čerpanie rozpočtu k 31.08.2018 v €</t>
  </si>
  <si>
    <t>ZBERNÉ SUROVINY</t>
  </si>
  <si>
    <t xml:space="preserve"> DAR CYKLOKLUB</t>
  </si>
  <si>
    <t>Školská družina - didaktické pomôcky</t>
  </si>
  <si>
    <t>MŠ Orličie  -  Oprava odrážadlá</t>
  </si>
  <si>
    <t>MŠ Orličie  -  Besiedka pre starých rodičov</t>
  </si>
  <si>
    <t>MŠ N. Doba - Besiedka pre starých rodičov</t>
  </si>
  <si>
    <t>MŠ N.Doba - stuha    /E. Mariášová/</t>
  </si>
  <si>
    <t xml:space="preserve">Plavecký výcvik </t>
  </si>
  <si>
    <t>MŠ - darčeky predškolákom 40 x 2,50 € kniha</t>
  </si>
  <si>
    <t>Príspevky ZRPŠ</t>
  </si>
  <si>
    <t>3.B. tr. - drevené hračky  /D. Hlavajová/</t>
  </si>
  <si>
    <t>Súťaž Zdravá strava aj na jeseň</t>
  </si>
  <si>
    <t>Mikuláš sáčky, stužky</t>
  </si>
  <si>
    <t>MŠ N.Doba príspevky</t>
  </si>
  <si>
    <t>MŠ N.Doba hračky</t>
  </si>
  <si>
    <t>MŠ Orličie príspevky</t>
  </si>
  <si>
    <t>MŠ Orličie hračky</t>
  </si>
  <si>
    <t>MŠ - Mikuláš 103 balíčkov</t>
  </si>
  <si>
    <t>Súťaž varenia, špízy</t>
  </si>
  <si>
    <t>Vybavenie kuchynky - krúžok varenia</t>
  </si>
  <si>
    <t>MŠ N.Doba - hračky /E.Mariášová, R.Dedinská/</t>
  </si>
  <si>
    <t>Cestovné - súťaž Sudoku</t>
  </si>
  <si>
    <t>Cestovné - súťaž Junior matem.-fyz.</t>
  </si>
  <si>
    <t>Cestovné - súťaž badminton</t>
  </si>
  <si>
    <t>Cestovné - OK futbal</t>
  </si>
  <si>
    <t>Súťaž iBobor - perá</t>
  </si>
  <si>
    <t>MŠ N. Doba - hračky /R. Ružbacká/</t>
  </si>
  <si>
    <t>MŠ N.Doba - 2ˇ% dane - hračky /J.Regulyová/</t>
  </si>
  <si>
    <t>MŠ - kinetický piesok - hračky</t>
  </si>
  <si>
    <t>MŠ N.Doba - hračky /J. Regulyová/</t>
  </si>
  <si>
    <t>MŠ - kreatívna magnetická mozaika</t>
  </si>
  <si>
    <t>MŠ Orličie - 2% dane Germicídny žiarič</t>
  </si>
  <si>
    <t>Lyžiarsky výcvik</t>
  </si>
  <si>
    <t>MŠ Orličie - hračky /D.Nováková/</t>
  </si>
  <si>
    <t>MŠ N. Doba - kroje, ľudové oblečenie 2%</t>
  </si>
  <si>
    <t>Lego Mindstorms 2%</t>
  </si>
  <si>
    <t>MŠ N. Doba - karneval, R. Dedinská</t>
  </si>
  <si>
    <t>MŠ Orličie - Hviezdička /M. Nákačková/</t>
  </si>
  <si>
    <t>Cestovné - exkurzia Or. galérie v DK</t>
  </si>
  <si>
    <t>Cestovné - pytagoriáda</t>
  </si>
  <si>
    <t>Cestovné - okr. kolo biblická olympiáda</t>
  </si>
  <si>
    <t>Cestovné - okr. kolo dejepisná olympiáda</t>
  </si>
  <si>
    <t>Cestovné - HK Tvrdošín, recitačná súťaž</t>
  </si>
  <si>
    <t>Knihy na záver šk. roka  /S. Opátová/</t>
  </si>
  <si>
    <t>MŠ Orličie - MDD knihy 63x1,20 € /D. Nováková/</t>
  </si>
  <si>
    <t>MŠ N.Doba - Habovský speváčik /R.Ružbacká/</t>
  </si>
  <si>
    <t>MŠ - Divadlo na predmestí (7.5.2018)</t>
  </si>
  <si>
    <t>Cestovné - FUTBAL CUP I</t>
  </si>
  <si>
    <t>Cestovné - majstrovstvá okresu futbal</t>
  </si>
  <si>
    <t>Cestovné - majstrovstvá Oravy futbal</t>
  </si>
  <si>
    <t>Cestovné - majstrovstvá kraja florbal</t>
  </si>
  <si>
    <t>Cena za úspešnú reprez. v Pytagoriáde</t>
  </si>
  <si>
    <t xml:space="preserve">MŠ N. Doba- MDD </t>
  </si>
  <si>
    <t xml:space="preserve">MŠ Orličie - (MDD 51,11) + (Hračky 2% 39,01)  </t>
  </si>
  <si>
    <t>MŠ Orličie - aktivity, nočná party /A. Mikulajová/</t>
  </si>
  <si>
    <t>MŠ Orličie - Montessori /D. Nováková/</t>
  </si>
  <si>
    <t>MŠ N. Doba - Nočná párty /E. Mariášová/</t>
  </si>
  <si>
    <t>MŠ - koncoročný výlet predškoláci</t>
  </si>
  <si>
    <t>MŠ N. Doba - Deň matiek, potraviny 2%</t>
  </si>
  <si>
    <t>MŠ N. Doba - MDD občerstvenie 2%</t>
  </si>
  <si>
    <t>MŠ Orličie - hračky /D.Nováková/ 2%</t>
  </si>
  <si>
    <t>2% DANE z min. roku</t>
  </si>
  <si>
    <t>2% DANE tohtoročné</t>
  </si>
  <si>
    <t>MDD - odmena pre ročník 5 - p /PAMP/</t>
  </si>
  <si>
    <t>Knihy na záver šk. roka  /roč. 5 - 9/</t>
  </si>
  <si>
    <t>Knihy na záver šk. roka  /roč. 1 - 4/</t>
  </si>
  <si>
    <t>Deň rodiny vo farskej záhrade</t>
  </si>
  <si>
    <t>MŠ N. Doba - Montessori /E. Mariášová/</t>
  </si>
  <si>
    <t>Ples deviatakov</t>
  </si>
  <si>
    <t>Cestovné - Pytagoriáda + mat. olymp.</t>
  </si>
  <si>
    <t>Čitatelská súťaž 1.A + 1.B triedy</t>
  </si>
  <si>
    <t>Odmena žiakom za reprezentáciu školy</t>
  </si>
  <si>
    <t>Skutočné čerpanie rozpočtu k 31.08.2019 v €</t>
  </si>
  <si>
    <t>Zostatok k 31.08.17</t>
  </si>
  <si>
    <t>Zostatok k 31.08.18</t>
  </si>
  <si>
    <t>Dar Cykloklub</t>
  </si>
  <si>
    <t>Zberné suroviny</t>
  </si>
  <si>
    <t xml:space="preserve">Dotácia pokladne </t>
  </si>
  <si>
    <t>Laminofólie roč. 1 - 4 .</t>
  </si>
  <si>
    <t>Autobus Žulko - preprava Zuberec 5-9.</t>
  </si>
  <si>
    <t>Autobus Čuporák  - prepr.  Zuberec 5-9.</t>
  </si>
  <si>
    <t>Hračky /D. Nováková/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</si>
</sst>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€-1]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2" fontId="3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 horizontal="right"/>
    </xf>
    <xf numFmtId="172" fontId="3" fillId="0" borderId="12" xfId="0" applyNumberFormat="1" applyFont="1" applyBorder="1" applyAlignment="1">
      <alignment horizontal="right"/>
    </xf>
    <xf numFmtId="172" fontId="3" fillId="33" borderId="13" xfId="0" applyNumberFormat="1" applyFont="1" applyFill="1" applyBorder="1" applyAlignment="1">
      <alignment/>
    </xf>
    <xf numFmtId="172" fontId="3" fillId="34" borderId="13" xfId="0" applyNumberFormat="1" applyFont="1" applyFill="1" applyBorder="1" applyAlignment="1">
      <alignment/>
    </xf>
    <xf numFmtId="172" fontId="3" fillId="35" borderId="12" xfId="0" applyNumberFormat="1" applyFont="1" applyFill="1" applyBorder="1" applyAlignment="1">
      <alignment/>
    </xf>
    <xf numFmtId="172" fontId="3" fillId="36" borderId="12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172" fontId="3" fillId="37" borderId="12" xfId="0" applyNumberFormat="1" applyFont="1" applyFill="1" applyBorder="1" applyAlignment="1">
      <alignment/>
    </xf>
    <xf numFmtId="0" fontId="3" fillId="37" borderId="14" xfId="0" applyFont="1" applyFill="1" applyBorder="1" applyAlignment="1">
      <alignment/>
    </xf>
    <xf numFmtId="172" fontId="3" fillId="37" borderId="13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172" fontId="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4" fillId="33" borderId="14" xfId="0" applyFont="1" applyFill="1" applyBorder="1" applyAlignment="1">
      <alignment/>
    </xf>
    <xf numFmtId="0" fontId="3" fillId="37" borderId="18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3" fillId="0" borderId="18" xfId="0" applyFont="1" applyBorder="1" applyAlignment="1">
      <alignment/>
    </xf>
    <xf numFmtId="0" fontId="4" fillId="35" borderId="18" xfId="0" applyFont="1" applyFill="1" applyBorder="1" applyAlignment="1">
      <alignment/>
    </xf>
    <xf numFmtId="0" fontId="4" fillId="0" borderId="17" xfId="0" applyFont="1" applyBorder="1" applyAlignment="1">
      <alignment horizontal="left"/>
    </xf>
    <xf numFmtId="172" fontId="3" fillId="0" borderId="20" xfId="0" applyNumberFormat="1" applyFont="1" applyBorder="1" applyAlignment="1">
      <alignment horizontal="right"/>
    </xf>
    <xf numFmtId="172" fontId="3" fillId="0" borderId="20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/>
    </xf>
    <xf numFmtId="172" fontId="3" fillId="0" borderId="20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72" fontId="3" fillId="0" borderId="24" xfId="0" applyNumberFormat="1" applyFont="1" applyBorder="1" applyAlignment="1">
      <alignment horizontal="right"/>
    </xf>
    <xf numFmtId="172" fontId="3" fillId="0" borderId="25" xfId="0" applyNumberFormat="1" applyFont="1" applyBorder="1" applyAlignment="1">
      <alignment horizontal="right"/>
    </xf>
    <xf numFmtId="172" fontId="3" fillId="0" borderId="25" xfId="0" applyNumberFormat="1" applyFont="1" applyBorder="1" applyAlignment="1">
      <alignment/>
    </xf>
    <xf numFmtId="172" fontId="3" fillId="0" borderId="24" xfId="0" applyNumberFormat="1" applyFont="1" applyBorder="1" applyAlignment="1">
      <alignment/>
    </xf>
    <xf numFmtId="172" fontId="3" fillId="0" borderId="25" xfId="0" applyNumberFormat="1" applyFont="1" applyBorder="1" applyAlignment="1">
      <alignment/>
    </xf>
    <xf numFmtId="0" fontId="0" fillId="0" borderId="10" xfId="0" applyBorder="1" applyAlignment="1">
      <alignment/>
    </xf>
    <xf numFmtId="172" fontId="3" fillId="0" borderId="25" xfId="0" applyNumberFormat="1" applyFont="1" applyBorder="1" applyAlignment="1">
      <alignment horizontal="right"/>
    </xf>
    <xf numFmtId="172" fontId="3" fillId="0" borderId="26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1" xfId="0" applyFont="1" applyBorder="1" applyAlignment="1">
      <alignment/>
    </xf>
    <xf numFmtId="0" fontId="0" fillId="38" borderId="0" xfId="0" applyFill="1" applyAlignment="1">
      <alignment/>
    </xf>
    <xf numFmtId="14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15" fontId="3" fillId="0" borderId="10" xfId="0" applyNumberFormat="1" applyFont="1" applyBorder="1" applyAlignment="1">
      <alignment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33" borderId="36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9" borderId="38" xfId="0" applyFont="1" applyFill="1" applyBorder="1" applyAlignment="1">
      <alignment horizontal="center"/>
    </xf>
    <xf numFmtId="0" fontId="2" fillId="39" borderId="39" xfId="0" applyFont="1" applyFill="1" applyBorder="1" applyAlignment="1">
      <alignment horizontal="center"/>
    </xf>
    <xf numFmtId="0" fontId="2" fillId="39" borderId="40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6" fillId="37" borderId="15" xfId="0" applyFont="1" applyFill="1" applyBorder="1" applyAlignment="1">
      <alignment horizontal="center"/>
    </xf>
    <xf numFmtId="0" fontId="6" fillId="37" borderId="42" xfId="0" applyFont="1" applyFill="1" applyBorder="1" applyAlignment="1">
      <alignment horizontal="center"/>
    </xf>
    <xf numFmtId="0" fontId="6" fillId="36" borderId="26" xfId="0" applyFont="1" applyFill="1" applyBorder="1" applyAlignment="1">
      <alignment horizontal="center"/>
    </xf>
    <xf numFmtId="0" fontId="6" fillId="36" borderId="43" xfId="0" applyFont="1" applyFill="1" applyBorder="1" applyAlignment="1">
      <alignment horizontal="center"/>
    </xf>
    <xf numFmtId="0" fontId="6" fillId="36" borderId="44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6" fillId="37" borderId="19" xfId="0" applyFont="1" applyFill="1" applyBorder="1" applyAlignment="1">
      <alignment horizontal="center"/>
    </xf>
    <xf numFmtId="0" fontId="6" fillId="37" borderId="46" xfId="0" applyFont="1" applyFill="1" applyBorder="1" applyAlignment="1">
      <alignment horizontal="center"/>
    </xf>
    <xf numFmtId="0" fontId="6" fillId="37" borderId="21" xfId="0" applyFont="1" applyFill="1" applyBorder="1" applyAlignment="1">
      <alignment horizontal="center"/>
    </xf>
    <xf numFmtId="0" fontId="6" fillId="36" borderId="27" xfId="0" applyFont="1" applyFill="1" applyBorder="1" applyAlignment="1">
      <alignment horizontal="center"/>
    </xf>
    <xf numFmtId="0" fontId="6" fillId="36" borderId="46" xfId="0" applyFont="1" applyFill="1" applyBorder="1" applyAlignment="1">
      <alignment horizontal="center"/>
    </xf>
    <xf numFmtId="0" fontId="6" fillId="36" borderId="47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0"/>
  <sheetViews>
    <sheetView zoomScalePageLayoutView="0" workbookViewId="0" topLeftCell="A1">
      <pane xSplit="1" ySplit="5" topLeftCell="B2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16384"/>
    </sheetView>
  </sheetViews>
  <sheetFormatPr defaultColWidth="9.140625" defaultRowHeight="12.75"/>
  <cols>
    <col min="1" max="1" width="1.421875" style="0" customWidth="1"/>
    <col min="2" max="2" width="16.00390625" style="0" customWidth="1"/>
    <col min="3" max="3" width="10.28125" style="0" customWidth="1"/>
    <col min="4" max="4" width="29.57421875" style="0" customWidth="1"/>
    <col min="5" max="5" width="7.00390625" style="0" customWidth="1"/>
    <col min="6" max="6" width="16.8515625" style="0" customWidth="1"/>
    <col min="7" max="7" width="10.28125" style="0" customWidth="1"/>
    <col min="8" max="8" width="33.28125" style="0" customWidth="1"/>
    <col min="9" max="9" width="7.00390625" style="0" customWidth="1"/>
    <col min="10" max="10" width="2.57421875" style="0" customWidth="1"/>
    <col min="11" max="11" width="16.57421875" style="0" customWidth="1"/>
    <col min="12" max="12" width="13.7109375" style="0" customWidth="1"/>
  </cols>
  <sheetData>
    <row r="1" spans="2:12" ht="23.25" customHeight="1" thickBot="1">
      <c r="B1" s="75" t="s">
        <v>0</v>
      </c>
      <c r="C1" s="76"/>
      <c r="D1" s="76"/>
      <c r="E1" s="76"/>
      <c r="F1" s="76"/>
      <c r="G1" s="76"/>
      <c r="H1" s="76"/>
      <c r="I1" s="77"/>
      <c r="K1" s="73" t="s">
        <v>12</v>
      </c>
      <c r="L1" s="74"/>
    </row>
    <row r="2" spans="2:12" ht="16.5" customHeight="1">
      <c r="B2" s="78" t="s">
        <v>58</v>
      </c>
      <c r="C2" s="79"/>
      <c r="D2" s="79"/>
      <c r="E2" s="79"/>
      <c r="F2" s="79"/>
      <c r="G2" s="79"/>
      <c r="H2" s="79"/>
      <c r="I2" s="80"/>
      <c r="K2" s="14" t="s">
        <v>13</v>
      </c>
      <c r="L2" s="15">
        <f>SUM(C6:C39)</f>
        <v>5800.7</v>
      </c>
    </row>
    <row r="3" spans="2:12" ht="13.5" thickBot="1">
      <c r="B3" s="81" t="s">
        <v>1</v>
      </c>
      <c r="C3" s="82"/>
      <c r="D3" s="82"/>
      <c r="E3" s="82"/>
      <c r="F3" s="83" t="s">
        <v>2</v>
      </c>
      <c r="G3" s="84"/>
      <c r="H3" s="84"/>
      <c r="I3" s="85"/>
      <c r="K3" s="13" t="s">
        <v>14</v>
      </c>
      <c r="L3" s="12">
        <f>SUM(G6:G39)</f>
        <v>1216.58</v>
      </c>
    </row>
    <row r="4" spans="2:12" ht="13.5" thickBot="1">
      <c r="B4" s="64" t="s">
        <v>3</v>
      </c>
      <c r="C4" s="65"/>
      <c r="D4" s="58" t="s">
        <v>4</v>
      </c>
      <c r="E4" s="59"/>
      <c r="F4" s="68" t="s">
        <v>3</v>
      </c>
      <c r="G4" s="65"/>
      <c r="H4" s="58" t="s">
        <v>4</v>
      </c>
      <c r="I4" s="59"/>
      <c r="K4" s="21" t="s">
        <v>21</v>
      </c>
      <c r="L4" s="9">
        <f>SUM(L2:L3)</f>
        <v>7017.28</v>
      </c>
    </row>
    <row r="5" spans="2:9" ht="13.5" thickBot="1">
      <c r="B5" s="66"/>
      <c r="C5" s="67"/>
      <c r="D5" s="86"/>
      <c r="E5" s="87"/>
      <c r="F5" s="69"/>
      <c r="G5" s="70"/>
      <c r="H5" s="60"/>
      <c r="I5" s="61"/>
    </row>
    <row r="6" spans="2:12" ht="12.75">
      <c r="B6" s="27" t="s">
        <v>5</v>
      </c>
      <c r="C6" s="28">
        <v>2754.61</v>
      </c>
      <c r="D6" s="35" t="s">
        <v>16</v>
      </c>
      <c r="E6" s="29">
        <v>15.1</v>
      </c>
      <c r="F6" s="34" t="s">
        <v>5</v>
      </c>
      <c r="G6" s="7">
        <v>360.58</v>
      </c>
      <c r="H6" s="5" t="s">
        <v>51</v>
      </c>
      <c r="I6" s="6">
        <v>40.35</v>
      </c>
      <c r="K6" s="71" t="s">
        <v>19</v>
      </c>
      <c r="L6" s="72"/>
    </row>
    <row r="7" spans="2:12" ht="12.75">
      <c r="B7" s="1" t="s">
        <v>15</v>
      </c>
      <c r="C7" s="8">
        <v>0.29</v>
      </c>
      <c r="D7" s="5" t="s">
        <v>17</v>
      </c>
      <c r="E7" s="6">
        <v>56</v>
      </c>
      <c r="F7" s="2" t="s">
        <v>50</v>
      </c>
      <c r="G7" s="7">
        <v>856</v>
      </c>
      <c r="H7" s="5" t="s">
        <v>52</v>
      </c>
      <c r="I7" s="6">
        <v>118.77</v>
      </c>
      <c r="K7" s="22" t="s">
        <v>20</v>
      </c>
      <c r="L7" s="15">
        <f>SUM(E5:E50)</f>
        <v>3306.21</v>
      </c>
    </row>
    <row r="8" spans="2:12" ht="12.75">
      <c r="B8" s="1" t="s">
        <v>50</v>
      </c>
      <c r="C8" s="8">
        <v>2723</v>
      </c>
      <c r="D8" s="5" t="s">
        <v>18</v>
      </c>
      <c r="E8" s="6">
        <v>7.7</v>
      </c>
      <c r="F8" s="2"/>
      <c r="G8" s="6"/>
      <c r="H8" s="5" t="s">
        <v>53</v>
      </c>
      <c r="I8" s="6">
        <v>13.53</v>
      </c>
      <c r="K8" s="23" t="s">
        <v>2</v>
      </c>
      <c r="L8" s="12">
        <f>SUM(I5:I50)</f>
        <v>569.4</v>
      </c>
    </row>
    <row r="9" spans="2:12" ht="13.5" thickBot="1">
      <c r="B9" s="1" t="s">
        <v>68</v>
      </c>
      <c r="C9" s="3">
        <v>322.8</v>
      </c>
      <c r="D9" s="5" t="s">
        <v>23</v>
      </c>
      <c r="E9" s="6">
        <v>13.39</v>
      </c>
      <c r="F9" s="2"/>
      <c r="G9" s="6"/>
      <c r="H9" s="5" t="s">
        <v>54</v>
      </c>
      <c r="I9" s="6">
        <v>18.19</v>
      </c>
      <c r="K9" s="24" t="s">
        <v>22</v>
      </c>
      <c r="L9" s="10">
        <f>SUM(L7:L8)</f>
        <v>3875.61</v>
      </c>
    </row>
    <row r="10" spans="2:9" ht="13.5" thickBot="1">
      <c r="B10" s="1"/>
      <c r="C10" s="3"/>
      <c r="D10" s="5" t="s">
        <v>24</v>
      </c>
      <c r="E10" s="6">
        <v>16.07</v>
      </c>
      <c r="F10" s="2"/>
      <c r="G10" s="6"/>
      <c r="H10" s="5" t="s">
        <v>55</v>
      </c>
      <c r="I10" s="6">
        <v>10</v>
      </c>
    </row>
    <row r="11" spans="2:12" ht="12.75">
      <c r="B11" s="1"/>
      <c r="C11" s="3"/>
      <c r="D11" s="5" t="s">
        <v>25</v>
      </c>
      <c r="E11" s="6">
        <v>215.21</v>
      </c>
      <c r="F11" s="2"/>
      <c r="G11" s="6"/>
      <c r="H11" s="5" t="s">
        <v>56</v>
      </c>
      <c r="I11" s="6">
        <v>3.5</v>
      </c>
      <c r="K11" s="62" t="s">
        <v>6</v>
      </c>
      <c r="L11" s="63"/>
    </row>
    <row r="12" spans="2:12" ht="13.5" customHeight="1">
      <c r="B12" s="1"/>
      <c r="C12" s="3"/>
      <c r="D12" s="5" t="s">
        <v>26</v>
      </c>
      <c r="E12" s="6">
        <v>66.37</v>
      </c>
      <c r="F12" s="2"/>
      <c r="G12" s="6"/>
      <c r="H12" s="5" t="s">
        <v>57</v>
      </c>
      <c r="I12" s="6">
        <v>40</v>
      </c>
      <c r="K12" s="25" t="s">
        <v>7</v>
      </c>
      <c r="L12" s="6">
        <v>126</v>
      </c>
    </row>
    <row r="13" spans="2:12" ht="12.75">
      <c r="B13" s="1"/>
      <c r="C13" s="3"/>
      <c r="D13" s="5" t="s">
        <v>17</v>
      </c>
      <c r="E13" s="6">
        <v>11.2</v>
      </c>
      <c r="F13" s="2"/>
      <c r="G13" s="6"/>
      <c r="H13" s="5" t="s">
        <v>59</v>
      </c>
      <c r="I13" s="6">
        <v>40</v>
      </c>
      <c r="K13" s="25" t="s">
        <v>8</v>
      </c>
      <c r="L13" s="6">
        <v>3015.67</v>
      </c>
    </row>
    <row r="14" spans="2:12" ht="12.75">
      <c r="B14" s="1"/>
      <c r="C14" s="3"/>
      <c r="D14" s="5" t="s">
        <v>27</v>
      </c>
      <c r="E14" s="6">
        <v>130</v>
      </c>
      <c r="F14" s="2"/>
      <c r="G14" s="6"/>
      <c r="H14" s="5" t="s">
        <v>60</v>
      </c>
      <c r="I14" s="6">
        <v>168</v>
      </c>
      <c r="K14" s="26" t="s">
        <v>9</v>
      </c>
      <c r="L14" s="11">
        <f>SUM(L4-L9)</f>
        <v>3141.6699999999996</v>
      </c>
    </row>
    <row r="15" spans="2:12" ht="12.75">
      <c r="B15" s="1"/>
      <c r="C15" s="3"/>
      <c r="D15" s="5" t="s">
        <v>28</v>
      </c>
      <c r="E15" s="6">
        <v>100.8</v>
      </c>
      <c r="F15" s="2"/>
      <c r="G15" s="6"/>
      <c r="H15" s="5" t="s">
        <v>61</v>
      </c>
      <c r="I15" s="6">
        <v>80</v>
      </c>
      <c r="K15" s="13" t="s">
        <v>10</v>
      </c>
      <c r="L15" s="12">
        <f>SUM(L3-L8)</f>
        <v>647.18</v>
      </c>
    </row>
    <row r="16" spans="2:12" ht="13.5" thickBot="1">
      <c r="B16" s="1"/>
      <c r="C16" s="3"/>
      <c r="D16" s="5" t="s">
        <v>29</v>
      </c>
      <c r="E16" s="6">
        <v>100</v>
      </c>
      <c r="F16" s="2"/>
      <c r="G16" s="6"/>
      <c r="H16" s="5" t="s">
        <v>62</v>
      </c>
      <c r="I16" s="6">
        <v>3</v>
      </c>
      <c r="K16" s="16" t="s">
        <v>11</v>
      </c>
      <c r="L16" s="17">
        <f>SUM(L2-L7)</f>
        <v>2494.49</v>
      </c>
    </row>
    <row r="17" spans="2:9" ht="12.75">
      <c r="B17" s="1"/>
      <c r="C17" s="3"/>
      <c r="D17" s="5" t="s">
        <v>30</v>
      </c>
      <c r="E17" s="6">
        <v>3.16</v>
      </c>
      <c r="F17" s="2"/>
      <c r="G17" s="6"/>
      <c r="H17" s="5" t="s">
        <v>63</v>
      </c>
      <c r="I17" s="6">
        <v>3.63</v>
      </c>
    </row>
    <row r="18" spans="2:12" ht="12.75">
      <c r="B18" s="1"/>
      <c r="C18" s="3"/>
      <c r="D18" s="5" t="s">
        <v>31</v>
      </c>
      <c r="E18" s="6">
        <v>39.9</v>
      </c>
      <c r="F18" s="2"/>
      <c r="G18" s="6"/>
      <c r="H18" s="5" t="s">
        <v>64</v>
      </c>
      <c r="I18" s="6">
        <v>19.02</v>
      </c>
      <c r="K18" s="36" t="s">
        <v>69</v>
      </c>
      <c r="L18" s="36"/>
    </row>
    <row r="19" spans="2:12" ht="12.75">
      <c r="B19" s="1"/>
      <c r="C19" s="3"/>
      <c r="D19" s="5" t="s">
        <v>32</v>
      </c>
      <c r="E19" s="6">
        <v>15.25</v>
      </c>
      <c r="F19" s="2"/>
      <c r="G19" s="6"/>
      <c r="H19" s="5" t="s">
        <v>65</v>
      </c>
      <c r="I19" s="6">
        <v>11.41</v>
      </c>
      <c r="K19" s="36"/>
      <c r="L19" s="36"/>
    </row>
    <row r="20" spans="2:12" ht="12.75">
      <c r="B20" s="1"/>
      <c r="C20" s="3"/>
      <c r="D20" s="5" t="s">
        <v>33</v>
      </c>
      <c r="E20" s="6">
        <v>4.42</v>
      </c>
      <c r="F20" s="2"/>
      <c r="G20" s="6"/>
      <c r="H20" s="5"/>
      <c r="I20" s="6"/>
      <c r="K20" s="36" t="s">
        <v>70</v>
      </c>
      <c r="L20" s="36"/>
    </row>
    <row r="21" spans="2:9" ht="12.75">
      <c r="B21" s="1"/>
      <c r="C21" s="3"/>
      <c r="D21" s="5" t="s">
        <v>34</v>
      </c>
      <c r="E21" s="6">
        <v>12.6</v>
      </c>
      <c r="F21" s="2"/>
      <c r="G21" s="6"/>
      <c r="H21" s="5"/>
      <c r="I21" s="6"/>
    </row>
    <row r="22" spans="2:9" ht="12.75">
      <c r="B22" s="1"/>
      <c r="C22" s="3"/>
      <c r="D22" s="5" t="s">
        <v>35</v>
      </c>
      <c r="E22" s="6">
        <v>70.39</v>
      </c>
      <c r="F22" s="2"/>
      <c r="G22" s="6"/>
      <c r="H22" s="5"/>
      <c r="I22" s="6"/>
    </row>
    <row r="23" spans="2:9" ht="12.75">
      <c r="B23" s="1"/>
      <c r="C23" s="3"/>
      <c r="D23" s="5" t="s">
        <v>36</v>
      </c>
      <c r="E23" s="6">
        <v>10.2</v>
      </c>
      <c r="F23" s="2"/>
      <c r="G23" s="6"/>
      <c r="H23" s="5"/>
      <c r="I23" s="6"/>
    </row>
    <row r="24" spans="2:9" ht="12.75">
      <c r="B24" s="1"/>
      <c r="C24" s="3"/>
      <c r="D24" s="5" t="s">
        <v>37</v>
      </c>
      <c r="E24" s="6">
        <v>4.4</v>
      </c>
      <c r="F24" s="2"/>
      <c r="G24" s="6"/>
      <c r="H24" s="5"/>
      <c r="I24" s="6"/>
    </row>
    <row r="25" spans="2:9" ht="12.75">
      <c r="B25" s="1"/>
      <c r="C25" s="3"/>
      <c r="D25" s="5" t="s">
        <v>38</v>
      </c>
      <c r="E25" s="6">
        <v>96</v>
      </c>
      <c r="F25" s="2"/>
      <c r="G25" s="6"/>
      <c r="H25" s="5"/>
      <c r="I25" s="6"/>
    </row>
    <row r="26" spans="2:9" ht="12.75">
      <c r="B26" s="1"/>
      <c r="C26" s="3"/>
      <c r="D26" s="5" t="s">
        <v>39</v>
      </c>
      <c r="E26" s="6">
        <v>20.4</v>
      </c>
      <c r="F26" s="2"/>
      <c r="G26" s="6"/>
      <c r="H26" s="5"/>
      <c r="I26" s="6"/>
    </row>
    <row r="27" spans="2:9" ht="12.75">
      <c r="B27" s="1"/>
      <c r="C27" s="3"/>
      <c r="D27" s="5" t="s">
        <v>40</v>
      </c>
      <c r="E27" s="6">
        <v>3.3</v>
      </c>
      <c r="F27" s="2"/>
      <c r="G27" s="6"/>
      <c r="H27" s="5"/>
      <c r="I27" s="6"/>
    </row>
    <row r="28" spans="2:9" ht="12.75">
      <c r="B28" s="1"/>
      <c r="C28" s="3"/>
      <c r="D28" s="5" t="s">
        <v>41</v>
      </c>
      <c r="E28" s="6">
        <v>48.84</v>
      </c>
      <c r="F28" s="2"/>
      <c r="G28" s="6"/>
      <c r="H28" s="5"/>
      <c r="I28" s="6"/>
    </row>
    <row r="29" spans="2:9" ht="12.75">
      <c r="B29" s="1"/>
      <c r="C29" s="3"/>
      <c r="D29" s="5" t="s">
        <v>42</v>
      </c>
      <c r="E29" s="6">
        <v>310.44</v>
      </c>
      <c r="F29" s="2"/>
      <c r="G29" s="6"/>
      <c r="H29" s="5"/>
      <c r="I29" s="6"/>
    </row>
    <row r="30" spans="2:9" ht="12.75">
      <c r="B30" s="1"/>
      <c r="C30" s="3"/>
      <c r="D30" s="5" t="s">
        <v>43</v>
      </c>
      <c r="E30" s="6">
        <v>198.97</v>
      </c>
      <c r="F30" s="2"/>
      <c r="G30" s="6"/>
      <c r="H30" s="5"/>
      <c r="I30" s="6"/>
    </row>
    <row r="31" spans="2:9" ht="12.75">
      <c r="B31" s="1"/>
      <c r="C31" s="3"/>
      <c r="D31" s="5" t="s">
        <v>17</v>
      </c>
      <c r="E31" s="6">
        <v>51.39</v>
      </c>
      <c r="F31" s="2"/>
      <c r="G31" s="6"/>
      <c r="H31" s="5"/>
      <c r="I31" s="6"/>
    </row>
    <row r="32" spans="2:9" ht="12.75">
      <c r="B32" s="1"/>
      <c r="C32" s="3"/>
      <c r="D32" s="5" t="s">
        <v>44</v>
      </c>
      <c r="E32" s="6">
        <v>93</v>
      </c>
      <c r="F32" s="2"/>
      <c r="G32" s="6"/>
      <c r="H32" s="5"/>
      <c r="I32" s="6"/>
    </row>
    <row r="33" spans="2:9" ht="12.75">
      <c r="B33" s="1"/>
      <c r="C33" s="3"/>
      <c r="D33" s="5" t="s">
        <v>45</v>
      </c>
      <c r="E33" s="6">
        <v>120.5</v>
      </c>
      <c r="F33" s="2"/>
      <c r="G33" s="6"/>
      <c r="H33" s="5"/>
      <c r="I33" s="6"/>
    </row>
    <row r="34" spans="2:9" ht="12.75">
      <c r="B34" s="1"/>
      <c r="C34" s="3"/>
      <c r="D34" s="5" t="s">
        <v>46</v>
      </c>
      <c r="E34" s="6">
        <v>103.5</v>
      </c>
      <c r="F34" s="2"/>
      <c r="G34" s="6"/>
      <c r="H34" s="5"/>
      <c r="I34" s="6"/>
    </row>
    <row r="35" spans="2:9" ht="12.75">
      <c r="B35" s="1"/>
      <c r="C35" s="3"/>
      <c r="D35" s="5" t="s">
        <v>47</v>
      </c>
      <c r="E35" s="6">
        <v>399</v>
      </c>
      <c r="F35" s="2"/>
      <c r="G35" s="6"/>
      <c r="H35" s="5"/>
      <c r="I35" s="6"/>
    </row>
    <row r="36" spans="2:9" ht="12.75">
      <c r="B36" s="1"/>
      <c r="C36" s="3"/>
      <c r="D36" s="5" t="s">
        <v>48</v>
      </c>
      <c r="E36" s="6">
        <v>501</v>
      </c>
      <c r="F36" s="2"/>
      <c r="G36" s="6"/>
      <c r="H36" s="5"/>
      <c r="I36" s="6"/>
    </row>
    <row r="37" spans="2:9" ht="12.75">
      <c r="B37" s="1"/>
      <c r="C37" s="3"/>
      <c r="D37" s="5" t="s">
        <v>49</v>
      </c>
      <c r="E37" s="6">
        <v>170</v>
      </c>
      <c r="F37" s="2"/>
      <c r="G37" s="6"/>
      <c r="H37" s="5"/>
      <c r="I37" s="6"/>
    </row>
    <row r="38" spans="2:9" ht="12.75">
      <c r="B38" s="1"/>
      <c r="C38" s="3"/>
      <c r="D38" s="5" t="s">
        <v>17</v>
      </c>
      <c r="E38" s="6">
        <v>43.88</v>
      </c>
      <c r="F38" s="2"/>
      <c r="G38" s="6"/>
      <c r="H38" s="5"/>
      <c r="I38" s="6"/>
    </row>
    <row r="39" spans="2:9" ht="12.75">
      <c r="B39" s="1"/>
      <c r="C39" s="3"/>
      <c r="D39" s="35" t="s">
        <v>66</v>
      </c>
      <c r="E39" s="29">
        <v>60</v>
      </c>
      <c r="F39" s="33"/>
      <c r="G39" s="19"/>
      <c r="H39" s="18"/>
      <c r="I39" s="19"/>
    </row>
    <row r="40" spans="2:9" ht="12.75">
      <c r="B40" s="20"/>
      <c r="C40" s="29"/>
      <c r="D40" s="5" t="s">
        <v>71</v>
      </c>
      <c r="E40" s="6">
        <v>111.45</v>
      </c>
      <c r="F40" s="4"/>
      <c r="G40" s="6"/>
      <c r="H40" s="5"/>
      <c r="I40" s="6"/>
    </row>
    <row r="41" spans="2:9" ht="12.75">
      <c r="B41" s="5"/>
      <c r="C41" s="6"/>
      <c r="D41" s="5" t="s">
        <v>67</v>
      </c>
      <c r="E41" s="6">
        <v>82.38</v>
      </c>
      <c r="F41" s="2"/>
      <c r="G41" s="6"/>
      <c r="H41" s="5"/>
      <c r="I41" s="6"/>
    </row>
    <row r="42" spans="2:9" ht="12.75">
      <c r="B42" s="5"/>
      <c r="C42" s="6"/>
      <c r="D42" s="5"/>
      <c r="E42" s="6"/>
      <c r="F42" s="2"/>
      <c r="G42" s="6"/>
      <c r="H42" s="5"/>
      <c r="I42" s="6"/>
    </row>
    <row r="43" spans="2:9" ht="12.75">
      <c r="B43" s="5"/>
      <c r="C43" s="6"/>
      <c r="D43" s="5"/>
      <c r="E43" s="6"/>
      <c r="F43" s="2"/>
      <c r="G43" s="6"/>
      <c r="H43" s="5"/>
      <c r="I43" s="6"/>
    </row>
    <row r="44" spans="2:9" ht="12.75">
      <c r="B44" s="5"/>
      <c r="C44" s="6"/>
      <c r="D44" s="5"/>
      <c r="E44" s="6"/>
      <c r="F44" s="2"/>
      <c r="G44" s="6"/>
      <c r="H44" s="5"/>
      <c r="I44" s="6"/>
    </row>
    <row r="45" spans="2:9" ht="12.75">
      <c r="B45" s="5"/>
      <c r="C45" s="6"/>
      <c r="D45" s="5"/>
      <c r="E45" s="6"/>
      <c r="F45" s="2"/>
      <c r="G45" s="6"/>
      <c r="H45" s="5"/>
      <c r="I45" s="6"/>
    </row>
    <row r="46" spans="2:9" ht="12.75">
      <c r="B46" s="5"/>
      <c r="C46" s="6"/>
      <c r="D46" s="5"/>
      <c r="E46" s="6"/>
      <c r="F46" s="2"/>
      <c r="G46" s="6"/>
      <c r="H46" s="5"/>
      <c r="I46" s="6"/>
    </row>
    <row r="47" spans="2:9" ht="12.75">
      <c r="B47" s="5"/>
      <c r="C47" s="6"/>
      <c r="D47" s="5"/>
      <c r="E47" s="6"/>
      <c r="F47" s="2"/>
      <c r="G47" s="6"/>
      <c r="H47" s="5"/>
      <c r="I47" s="6"/>
    </row>
    <row r="48" spans="2:9" ht="12.75">
      <c r="B48" s="5"/>
      <c r="C48" s="6"/>
      <c r="D48" s="5"/>
      <c r="E48" s="6"/>
      <c r="F48" s="2"/>
      <c r="G48" s="6"/>
      <c r="H48" s="5"/>
      <c r="I48" s="6"/>
    </row>
    <row r="49" spans="2:9" ht="12.75">
      <c r="B49" s="5"/>
      <c r="C49" s="6"/>
      <c r="D49" s="5"/>
      <c r="E49" s="6"/>
      <c r="F49" s="2"/>
      <c r="G49" s="6"/>
      <c r="H49" s="5"/>
      <c r="I49" s="6"/>
    </row>
    <row r="50" spans="2:9" ht="13.5" thickBot="1">
      <c r="B50" s="31"/>
      <c r="C50" s="30"/>
      <c r="D50" s="31"/>
      <c r="E50" s="30"/>
      <c r="F50" s="32"/>
      <c r="G50" s="30"/>
      <c r="H50" s="31"/>
      <c r="I50" s="30"/>
    </row>
  </sheetData>
  <sheetProtection/>
  <mergeCells count="11">
    <mergeCell ref="D4:E5"/>
    <mergeCell ref="H4:I5"/>
    <mergeCell ref="K11:L11"/>
    <mergeCell ref="B4:C5"/>
    <mergeCell ref="F4:G5"/>
    <mergeCell ref="K6:L6"/>
    <mergeCell ref="K1:L1"/>
    <mergeCell ref="B1:I1"/>
    <mergeCell ref="B2:I2"/>
    <mergeCell ref="B3:E3"/>
    <mergeCell ref="F3:I3"/>
  </mergeCells>
  <printOptions/>
  <pageMargins left="0.1968503937007874" right="0.21" top="0" bottom="0.15748031496062992" header="0.11811023622047245" footer="0.32"/>
  <pageSetup fitToHeight="2" fitToWidth="1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2"/>
  <sheetViews>
    <sheetView zoomScalePageLayoutView="0" workbookViewId="0" topLeftCell="E1">
      <selection activeCell="C7" sqref="C7"/>
    </sheetView>
  </sheetViews>
  <sheetFormatPr defaultColWidth="9.140625" defaultRowHeight="12.75"/>
  <cols>
    <col min="1" max="1" width="1.421875" style="0" customWidth="1"/>
    <col min="2" max="2" width="16.00390625" style="0" customWidth="1"/>
    <col min="3" max="3" width="10.28125" style="0" customWidth="1"/>
    <col min="4" max="4" width="29.57421875" style="0" customWidth="1"/>
    <col min="5" max="5" width="7.00390625" style="0" customWidth="1"/>
    <col min="6" max="6" width="16.8515625" style="0" customWidth="1"/>
    <col min="7" max="7" width="10.28125" style="0" customWidth="1"/>
    <col min="8" max="8" width="33.28125" style="0" customWidth="1"/>
    <col min="9" max="9" width="7.00390625" style="0" customWidth="1"/>
    <col min="10" max="10" width="2.57421875" style="0" customWidth="1"/>
    <col min="11" max="11" width="16.57421875" style="0" customWidth="1"/>
    <col min="12" max="12" width="13.7109375" style="0" customWidth="1"/>
  </cols>
  <sheetData>
    <row r="1" spans="2:12" ht="23.25" customHeight="1" thickBot="1">
      <c r="B1" s="75" t="s">
        <v>0</v>
      </c>
      <c r="C1" s="76"/>
      <c r="D1" s="76"/>
      <c r="E1" s="76"/>
      <c r="F1" s="76"/>
      <c r="G1" s="76"/>
      <c r="H1" s="76"/>
      <c r="I1" s="77"/>
      <c r="K1" s="73" t="s">
        <v>12</v>
      </c>
      <c r="L1" s="74"/>
    </row>
    <row r="2" spans="2:12" ht="12.75">
      <c r="B2" s="78" t="s">
        <v>73</v>
      </c>
      <c r="C2" s="79"/>
      <c r="D2" s="79"/>
      <c r="E2" s="79"/>
      <c r="F2" s="79"/>
      <c r="G2" s="79"/>
      <c r="H2" s="79"/>
      <c r="I2" s="80"/>
      <c r="K2" s="14" t="s">
        <v>13</v>
      </c>
      <c r="L2" s="15">
        <f>SUM(C6:C40)</f>
        <v>5262.8099999999995</v>
      </c>
    </row>
    <row r="3" spans="2:12" ht="13.5" thickBot="1">
      <c r="B3" s="81" t="s">
        <v>1</v>
      </c>
      <c r="C3" s="82"/>
      <c r="D3" s="82"/>
      <c r="E3" s="82"/>
      <c r="F3" s="83" t="s">
        <v>2</v>
      </c>
      <c r="G3" s="84"/>
      <c r="H3" s="84"/>
      <c r="I3" s="85"/>
      <c r="K3" s="13" t="s">
        <v>14</v>
      </c>
      <c r="L3" s="12">
        <f>SUM(G6:G40)</f>
        <v>1463.1799999999998</v>
      </c>
    </row>
    <row r="4" spans="2:12" ht="13.5" thickBot="1">
      <c r="B4" s="64" t="s">
        <v>3</v>
      </c>
      <c r="C4" s="65"/>
      <c r="D4" s="58" t="s">
        <v>4</v>
      </c>
      <c r="E4" s="59"/>
      <c r="F4" s="64" t="s">
        <v>3</v>
      </c>
      <c r="G4" s="65"/>
      <c r="H4" s="58" t="s">
        <v>4</v>
      </c>
      <c r="I4" s="59"/>
      <c r="K4" s="21" t="s">
        <v>21</v>
      </c>
      <c r="L4" s="9">
        <f>SUM(L2:L3)</f>
        <v>6725.99</v>
      </c>
    </row>
    <row r="5" spans="2:9" ht="13.5" thickBot="1">
      <c r="B5" s="66"/>
      <c r="C5" s="67"/>
      <c r="D5" s="86"/>
      <c r="E5" s="87"/>
      <c r="F5" s="66"/>
      <c r="G5" s="67"/>
      <c r="H5" s="86"/>
      <c r="I5" s="87"/>
    </row>
    <row r="6" spans="2:12" ht="12.75">
      <c r="B6" s="27" t="s">
        <v>72</v>
      </c>
      <c r="C6" s="28">
        <v>2494.49</v>
      </c>
      <c r="D6" s="35" t="s">
        <v>74</v>
      </c>
      <c r="E6" s="29">
        <v>4.52</v>
      </c>
      <c r="F6" s="37" t="s">
        <v>72</v>
      </c>
      <c r="G6" s="38">
        <v>647.18</v>
      </c>
      <c r="H6" s="35" t="s">
        <v>75</v>
      </c>
      <c r="I6" s="29">
        <v>40</v>
      </c>
      <c r="K6" s="71" t="s">
        <v>19</v>
      </c>
      <c r="L6" s="72"/>
    </row>
    <row r="7" spans="2:12" ht="12.75">
      <c r="B7" s="1" t="s">
        <v>76</v>
      </c>
      <c r="C7" s="8">
        <v>100</v>
      </c>
      <c r="D7" s="5" t="s">
        <v>77</v>
      </c>
      <c r="E7" s="6">
        <v>21.13</v>
      </c>
      <c r="F7" s="2" t="s">
        <v>50</v>
      </c>
      <c r="G7" s="7">
        <v>816</v>
      </c>
      <c r="H7" s="5" t="s">
        <v>78</v>
      </c>
      <c r="I7" s="6">
        <v>36.02</v>
      </c>
      <c r="K7" s="22" t="s">
        <v>20</v>
      </c>
      <c r="L7" s="15">
        <f>SUM(E5:E61)</f>
        <v>3105.1400000000003</v>
      </c>
    </row>
    <row r="8" spans="2:12" ht="12.75">
      <c r="B8" s="1" t="s">
        <v>50</v>
      </c>
      <c r="C8" s="8">
        <v>2668</v>
      </c>
      <c r="D8" s="5" t="s">
        <v>79</v>
      </c>
      <c r="E8" s="6">
        <v>3.5</v>
      </c>
      <c r="F8" s="2"/>
      <c r="G8" s="6"/>
      <c r="H8" s="5" t="s">
        <v>80</v>
      </c>
      <c r="I8" s="6">
        <v>122.4</v>
      </c>
      <c r="K8" s="23" t="s">
        <v>2</v>
      </c>
      <c r="L8" s="12">
        <f>SUM(I5:I62)</f>
        <v>580.71</v>
      </c>
    </row>
    <row r="9" spans="2:12" ht="13.5" thickBot="1">
      <c r="B9" s="1" t="s">
        <v>15</v>
      </c>
      <c r="C9" s="3">
        <v>0.32</v>
      </c>
      <c r="D9" s="5" t="s">
        <v>81</v>
      </c>
      <c r="E9" s="6">
        <v>4.16</v>
      </c>
      <c r="F9" s="2"/>
      <c r="G9" s="6"/>
      <c r="H9" s="5" t="s">
        <v>82</v>
      </c>
      <c r="I9" s="6">
        <v>4</v>
      </c>
      <c r="K9" s="24" t="s">
        <v>22</v>
      </c>
      <c r="L9" s="10">
        <f>SUM(L7:L8)</f>
        <v>3685.8500000000004</v>
      </c>
    </row>
    <row r="10" spans="2:9" ht="13.5" thickBot="1">
      <c r="B10" s="1"/>
      <c r="C10" s="3"/>
      <c r="D10" s="5" t="s">
        <v>83</v>
      </c>
      <c r="E10" s="6">
        <v>12.76</v>
      </c>
      <c r="F10" s="2"/>
      <c r="G10" s="6"/>
      <c r="H10" s="5" t="s">
        <v>55</v>
      </c>
      <c r="I10" s="6">
        <v>5</v>
      </c>
    </row>
    <row r="11" spans="2:12" ht="12.75">
      <c r="B11" s="1"/>
      <c r="C11" s="3"/>
      <c r="D11" s="5" t="s">
        <v>84</v>
      </c>
      <c r="E11" s="6">
        <v>15.2</v>
      </c>
      <c r="F11" s="2"/>
      <c r="G11" s="6"/>
      <c r="H11" s="5" t="s">
        <v>85</v>
      </c>
      <c r="I11" s="6">
        <v>68.9</v>
      </c>
      <c r="K11" s="62" t="s">
        <v>6</v>
      </c>
      <c r="L11" s="63"/>
    </row>
    <row r="12" spans="2:12" ht="12.75">
      <c r="B12" s="1"/>
      <c r="C12" s="3"/>
      <c r="D12" s="5" t="s">
        <v>86</v>
      </c>
      <c r="E12" s="6">
        <v>80.7</v>
      </c>
      <c r="F12" s="2"/>
      <c r="G12" s="6"/>
      <c r="H12" s="5" t="s">
        <v>87</v>
      </c>
      <c r="I12" s="6">
        <v>3.42</v>
      </c>
      <c r="K12" s="25" t="s">
        <v>7</v>
      </c>
      <c r="L12" s="6">
        <v>76.84</v>
      </c>
    </row>
    <row r="13" spans="2:12" ht="12.75">
      <c r="B13" s="1"/>
      <c r="C13" s="3"/>
      <c r="D13" s="5" t="s">
        <v>88</v>
      </c>
      <c r="E13" s="6">
        <v>41.55</v>
      </c>
      <c r="F13" s="2"/>
      <c r="G13" s="6"/>
      <c r="H13" s="5" t="s">
        <v>89</v>
      </c>
      <c r="I13" s="6">
        <v>152.64</v>
      </c>
      <c r="K13" s="25" t="s">
        <v>8</v>
      </c>
      <c r="L13" s="6">
        <v>2963.3</v>
      </c>
    </row>
    <row r="14" spans="2:12" ht="12.75">
      <c r="B14" s="1"/>
      <c r="C14" s="3"/>
      <c r="D14" s="5" t="s">
        <v>90</v>
      </c>
      <c r="E14" s="6">
        <v>151.75</v>
      </c>
      <c r="F14" s="2"/>
      <c r="G14" s="6"/>
      <c r="H14" s="5" t="s">
        <v>91</v>
      </c>
      <c r="I14" s="6">
        <v>3.7</v>
      </c>
      <c r="K14" s="26" t="s">
        <v>9</v>
      </c>
      <c r="L14" s="11">
        <f>SUM(L4-L9)</f>
        <v>3040.1399999999994</v>
      </c>
    </row>
    <row r="15" spans="2:12" ht="12.75">
      <c r="B15" s="1"/>
      <c r="C15" s="3"/>
      <c r="D15" s="5" t="s">
        <v>92</v>
      </c>
      <c r="E15" s="6">
        <v>15.2</v>
      </c>
      <c r="F15" s="2"/>
      <c r="G15" s="6"/>
      <c r="H15" s="5" t="s">
        <v>93</v>
      </c>
      <c r="I15" s="6">
        <v>29.7</v>
      </c>
      <c r="K15" s="13" t="s">
        <v>10</v>
      </c>
      <c r="L15" s="12">
        <f>SUM(L3-L8)</f>
        <v>882.4699999999998</v>
      </c>
    </row>
    <row r="16" spans="2:12" ht="13.5" thickBot="1">
      <c r="B16" s="1"/>
      <c r="C16" s="3"/>
      <c r="D16" s="5" t="s">
        <v>94</v>
      </c>
      <c r="E16" s="6">
        <v>4.76</v>
      </c>
      <c r="F16" s="2"/>
      <c r="G16" s="6"/>
      <c r="H16" s="5" t="s">
        <v>95</v>
      </c>
      <c r="I16" s="6">
        <v>29.93</v>
      </c>
      <c r="K16" s="16" t="s">
        <v>11</v>
      </c>
      <c r="L16" s="17">
        <f>SUM(L2-L7)</f>
        <v>2157.669999999999</v>
      </c>
    </row>
    <row r="17" spans="2:9" ht="12.75">
      <c r="B17" s="1"/>
      <c r="C17" s="3"/>
      <c r="D17" s="5" t="s">
        <v>96</v>
      </c>
      <c r="E17" s="6">
        <v>29</v>
      </c>
      <c r="F17" s="2"/>
      <c r="G17" s="6"/>
      <c r="H17" s="5" t="s">
        <v>97</v>
      </c>
      <c r="I17" s="6">
        <v>85</v>
      </c>
    </row>
    <row r="18" spans="2:12" ht="12.75">
      <c r="B18" s="1"/>
      <c r="C18" s="3"/>
      <c r="D18" s="5" t="s">
        <v>98</v>
      </c>
      <c r="E18" s="6">
        <v>9.16</v>
      </c>
      <c r="F18" s="2"/>
      <c r="G18" s="6"/>
      <c r="H18" s="5"/>
      <c r="I18" s="6"/>
      <c r="K18" s="36" t="s">
        <v>69</v>
      </c>
      <c r="L18" s="36"/>
    </row>
    <row r="19" spans="2:12" ht="12.75">
      <c r="B19" s="1"/>
      <c r="C19" s="3"/>
      <c r="D19" s="5" t="s">
        <v>99</v>
      </c>
      <c r="E19" s="6">
        <v>25.5</v>
      </c>
      <c r="F19" s="2"/>
      <c r="G19" s="6"/>
      <c r="H19" s="5"/>
      <c r="I19" s="6"/>
      <c r="K19" s="36"/>
      <c r="L19" s="36"/>
    </row>
    <row r="20" spans="2:12" ht="12.75">
      <c r="B20" s="1"/>
      <c r="C20" s="3"/>
      <c r="D20" s="5" t="s">
        <v>100</v>
      </c>
      <c r="E20" s="6">
        <v>134.74</v>
      </c>
      <c r="F20" s="2"/>
      <c r="G20" s="6"/>
      <c r="H20" s="5"/>
      <c r="I20" s="6"/>
      <c r="K20" s="36" t="s">
        <v>101</v>
      </c>
      <c r="L20" s="36"/>
    </row>
    <row r="21" spans="2:9" ht="12.75">
      <c r="B21" s="1"/>
      <c r="C21" s="3"/>
      <c r="D21" s="5" t="s">
        <v>102</v>
      </c>
      <c r="E21" s="6">
        <v>300</v>
      </c>
      <c r="F21" s="2"/>
      <c r="G21" s="6"/>
      <c r="H21" s="5"/>
      <c r="I21" s="6"/>
    </row>
    <row r="22" spans="2:9" ht="12.75">
      <c r="B22" s="1"/>
      <c r="C22" s="3"/>
      <c r="D22" s="5" t="s">
        <v>103</v>
      </c>
      <c r="E22" s="6">
        <v>29.5</v>
      </c>
      <c r="F22" s="2"/>
      <c r="G22" s="6"/>
      <c r="H22" s="5"/>
      <c r="I22" s="6"/>
    </row>
    <row r="23" spans="2:9" ht="12.75">
      <c r="B23" s="1"/>
      <c r="C23" s="3"/>
      <c r="D23" s="5" t="s">
        <v>79</v>
      </c>
      <c r="E23" s="6">
        <v>1.34</v>
      </c>
      <c r="F23" s="2"/>
      <c r="G23" s="6"/>
      <c r="H23" s="5"/>
      <c r="I23" s="6"/>
    </row>
    <row r="24" spans="2:9" ht="12.75">
      <c r="B24" s="1"/>
      <c r="C24" s="3"/>
      <c r="D24" s="5" t="s">
        <v>104</v>
      </c>
      <c r="E24" s="6">
        <v>2.72</v>
      </c>
      <c r="F24" s="2"/>
      <c r="G24" s="6"/>
      <c r="H24" s="5"/>
      <c r="I24" s="6"/>
    </row>
    <row r="25" spans="2:9" ht="12.75">
      <c r="B25" s="1"/>
      <c r="C25" s="3"/>
      <c r="D25" s="5" t="s">
        <v>105</v>
      </c>
      <c r="E25" s="6">
        <v>20.02</v>
      </c>
      <c r="F25" s="2"/>
      <c r="G25" s="6"/>
      <c r="H25" s="5"/>
      <c r="I25" s="6"/>
    </row>
    <row r="26" spans="2:9" ht="12.75">
      <c r="B26" s="1"/>
      <c r="C26" s="3"/>
      <c r="D26" s="5" t="s">
        <v>106</v>
      </c>
      <c r="E26" s="6">
        <v>40</v>
      </c>
      <c r="F26" s="2"/>
      <c r="G26" s="6"/>
      <c r="H26" s="5"/>
      <c r="I26" s="6"/>
    </row>
    <row r="27" spans="2:9" ht="12.75">
      <c r="B27" s="1"/>
      <c r="C27" s="3"/>
      <c r="D27" s="5" t="s">
        <v>107</v>
      </c>
      <c r="E27" s="6">
        <v>4.65</v>
      </c>
      <c r="F27" s="2"/>
      <c r="G27" s="6"/>
      <c r="H27" s="5"/>
      <c r="I27" s="6"/>
    </row>
    <row r="28" spans="2:9" ht="12.75">
      <c r="B28" s="1"/>
      <c r="C28" s="3"/>
      <c r="D28" s="5" t="s">
        <v>79</v>
      </c>
      <c r="E28" s="6">
        <v>5.25</v>
      </c>
      <c r="F28" s="2"/>
      <c r="G28" s="6"/>
      <c r="H28" s="5"/>
      <c r="I28" s="6"/>
    </row>
    <row r="29" spans="2:9" ht="12.75">
      <c r="B29" s="1"/>
      <c r="C29" s="3"/>
      <c r="D29" s="5" t="s">
        <v>40</v>
      </c>
      <c r="E29" s="6">
        <v>5</v>
      </c>
      <c r="F29" s="2"/>
      <c r="G29" s="6"/>
      <c r="H29" s="5"/>
      <c r="I29" s="6"/>
    </row>
    <row r="30" spans="2:9" ht="12.75">
      <c r="B30" s="1"/>
      <c r="C30" s="3"/>
      <c r="D30" s="5" t="s">
        <v>108</v>
      </c>
      <c r="E30" s="6">
        <v>45</v>
      </c>
      <c r="F30" s="2"/>
      <c r="G30" s="6"/>
      <c r="H30" s="5"/>
      <c r="I30" s="6"/>
    </row>
    <row r="31" spans="2:9" ht="12.75">
      <c r="B31" s="1"/>
      <c r="C31" s="3"/>
      <c r="D31" s="5" t="s">
        <v>109</v>
      </c>
      <c r="E31" s="6">
        <v>30</v>
      </c>
      <c r="F31" s="2"/>
      <c r="G31" s="6"/>
      <c r="H31" s="5"/>
      <c r="I31" s="6"/>
    </row>
    <row r="32" spans="2:9" ht="12.75">
      <c r="B32" s="1"/>
      <c r="C32" s="3"/>
      <c r="D32" s="5" t="s">
        <v>74</v>
      </c>
      <c r="E32" s="6">
        <v>5</v>
      </c>
      <c r="F32" s="2"/>
      <c r="G32" s="6"/>
      <c r="H32" s="5"/>
      <c r="I32" s="6"/>
    </row>
    <row r="33" spans="2:9" ht="12.75">
      <c r="B33" s="1"/>
      <c r="C33" s="3"/>
      <c r="D33" s="5" t="s">
        <v>110</v>
      </c>
      <c r="E33" s="6">
        <v>167.93</v>
      </c>
      <c r="F33" s="2"/>
      <c r="G33" s="6"/>
      <c r="H33" s="5"/>
      <c r="I33" s="6"/>
    </row>
    <row r="34" spans="2:9" ht="12.75">
      <c r="B34" s="1"/>
      <c r="C34" s="3"/>
      <c r="D34" s="5" t="s">
        <v>89</v>
      </c>
      <c r="E34" s="6">
        <v>84.2</v>
      </c>
      <c r="F34" s="2"/>
      <c r="G34" s="6"/>
      <c r="H34" s="5"/>
      <c r="I34" s="6"/>
    </row>
    <row r="35" spans="2:9" ht="12.75">
      <c r="B35" s="1"/>
      <c r="C35" s="3"/>
      <c r="D35" s="5" t="s">
        <v>111</v>
      </c>
      <c r="E35" s="6">
        <v>11.1</v>
      </c>
      <c r="F35" s="2"/>
      <c r="G35" s="6"/>
      <c r="H35" s="5"/>
      <c r="I35" s="6"/>
    </row>
    <row r="36" spans="2:9" ht="12.75">
      <c r="B36" s="1"/>
      <c r="C36" s="3"/>
      <c r="D36" s="5" t="s">
        <v>112</v>
      </c>
      <c r="E36" s="6">
        <v>47.94</v>
      </c>
      <c r="F36" s="2"/>
      <c r="G36" s="6"/>
      <c r="H36" s="5"/>
      <c r="I36" s="6"/>
    </row>
    <row r="37" spans="2:9" ht="12.75">
      <c r="B37" s="1"/>
      <c r="C37" s="3"/>
      <c r="D37" s="5" t="s">
        <v>113</v>
      </c>
      <c r="E37" s="6">
        <v>27</v>
      </c>
      <c r="F37" s="2"/>
      <c r="G37" s="6"/>
      <c r="H37" s="5"/>
      <c r="I37" s="6"/>
    </row>
    <row r="38" spans="2:9" ht="12.75">
      <c r="B38" s="1"/>
      <c r="C38" s="3"/>
      <c r="D38" s="5" t="s">
        <v>114</v>
      </c>
      <c r="E38" s="6">
        <v>5.02</v>
      </c>
      <c r="F38" s="2"/>
      <c r="G38" s="6"/>
      <c r="H38" s="5"/>
      <c r="I38" s="6"/>
    </row>
    <row r="39" spans="2:9" ht="12.75">
      <c r="B39" s="1"/>
      <c r="C39" s="3"/>
      <c r="D39" s="5" t="s">
        <v>115</v>
      </c>
      <c r="E39" s="6">
        <v>7.15</v>
      </c>
      <c r="F39" s="2"/>
      <c r="G39" s="6"/>
      <c r="H39" s="5"/>
      <c r="I39" s="6"/>
    </row>
    <row r="40" spans="2:9" ht="12.75">
      <c r="B40" s="1"/>
      <c r="C40" s="3"/>
      <c r="D40" s="35" t="s">
        <v>116</v>
      </c>
      <c r="E40" s="29">
        <v>60</v>
      </c>
      <c r="F40" s="33"/>
      <c r="G40" s="19"/>
      <c r="H40" s="18"/>
      <c r="I40" s="19"/>
    </row>
    <row r="41" spans="2:9" ht="12.75">
      <c r="B41" s="20"/>
      <c r="C41" s="29"/>
      <c r="D41" s="5" t="s">
        <v>117</v>
      </c>
      <c r="E41" s="6">
        <v>86</v>
      </c>
      <c r="F41" s="4"/>
      <c r="G41" s="6"/>
      <c r="H41" s="5"/>
      <c r="I41" s="6"/>
    </row>
    <row r="42" spans="2:9" ht="12.75">
      <c r="B42" s="5"/>
      <c r="C42" s="6"/>
      <c r="D42" s="5" t="s">
        <v>118</v>
      </c>
      <c r="E42" s="6">
        <v>434.7</v>
      </c>
      <c r="F42" s="2"/>
      <c r="G42" s="6"/>
      <c r="H42" s="5"/>
      <c r="I42" s="6"/>
    </row>
    <row r="43" spans="2:9" ht="12.75">
      <c r="B43" s="5"/>
      <c r="C43" s="6"/>
      <c r="D43" s="5" t="s">
        <v>119</v>
      </c>
      <c r="E43" s="6">
        <v>170</v>
      </c>
      <c r="F43" s="2"/>
      <c r="G43" s="6"/>
      <c r="H43" s="5"/>
      <c r="I43" s="6"/>
    </row>
    <row r="44" spans="2:9" ht="12.75">
      <c r="B44" s="5"/>
      <c r="C44" s="6"/>
      <c r="D44" s="5" t="s">
        <v>120</v>
      </c>
      <c r="E44" s="6">
        <v>227.5</v>
      </c>
      <c r="F44" s="2"/>
      <c r="G44" s="6"/>
      <c r="H44" s="5"/>
      <c r="I44" s="6"/>
    </row>
    <row r="45" spans="2:9" ht="12.75">
      <c r="B45" s="5"/>
      <c r="C45" s="6"/>
      <c r="D45" s="5" t="s">
        <v>121</v>
      </c>
      <c r="E45" s="6">
        <v>543.2</v>
      </c>
      <c r="F45" s="2"/>
      <c r="G45" s="6"/>
      <c r="H45" s="5"/>
      <c r="I45" s="6"/>
    </row>
    <row r="46" spans="2:9" ht="12.75">
      <c r="B46" s="5"/>
      <c r="C46" s="6"/>
      <c r="D46" s="5" t="s">
        <v>122</v>
      </c>
      <c r="E46" s="6">
        <v>60</v>
      </c>
      <c r="F46" s="2"/>
      <c r="G46" s="6"/>
      <c r="H46" s="5"/>
      <c r="I46" s="6"/>
    </row>
    <row r="47" spans="2:9" ht="12.75">
      <c r="B47" s="5"/>
      <c r="C47" s="6"/>
      <c r="D47" s="5" t="s">
        <v>123</v>
      </c>
      <c r="E47" s="6">
        <v>44.99</v>
      </c>
      <c r="F47" s="2"/>
      <c r="G47" s="6"/>
      <c r="H47" s="5"/>
      <c r="I47" s="6"/>
    </row>
    <row r="48" spans="2:9" ht="12.75">
      <c r="B48" s="5"/>
      <c r="C48" s="6"/>
      <c r="D48" s="5" t="s">
        <v>124</v>
      </c>
      <c r="E48" s="6">
        <v>86.3</v>
      </c>
      <c r="F48" s="2"/>
      <c r="G48" s="6"/>
      <c r="H48" s="5"/>
      <c r="I48" s="6"/>
    </row>
    <row r="49" spans="2:9" ht="12.75">
      <c r="B49" s="5"/>
      <c r="C49" s="6"/>
      <c r="D49" s="5"/>
      <c r="E49" s="6"/>
      <c r="F49" s="2"/>
      <c r="G49" s="6"/>
      <c r="H49" s="5"/>
      <c r="I49" s="6"/>
    </row>
    <row r="50" spans="2:9" ht="12.75">
      <c r="B50" s="5"/>
      <c r="C50" s="6"/>
      <c r="D50" s="5"/>
      <c r="E50" s="6"/>
      <c r="F50" s="2"/>
      <c r="G50" s="6"/>
      <c r="H50" s="5"/>
      <c r="I50" s="6"/>
    </row>
    <row r="51" spans="2:9" ht="12.75">
      <c r="B51" s="5"/>
      <c r="C51" s="6"/>
      <c r="D51" s="5"/>
      <c r="E51" s="6"/>
      <c r="F51" s="2"/>
      <c r="G51" s="6"/>
      <c r="H51" s="5"/>
      <c r="I51" s="6"/>
    </row>
    <row r="52" spans="2:9" ht="12.75">
      <c r="B52" s="5"/>
      <c r="C52" s="6"/>
      <c r="D52" s="5"/>
      <c r="E52" s="6"/>
      <c r="F52" s="2"/>
      <c r="G52" s="6"/>
      <c r="H52" s="5"/>
      <c r="I52" s="6"/>
    </row>
    <row r="53" spans="2:9" ht="12.75">
      <c r="B53" s="5"/>
      <c r="C53" s="6"/>
      <c r="D53" s="5"/>
      <c r="E53" s="6"/>
      <c r="F53" s="2"/>
      <c r="G53" s="6"/>
      <c r="H53" s="5"/>
      <c r="I53" s="6"/>
    </row>
    <row r="54" spans="2:9" ht="12.75">
      <c r="B54" s="5"/>
      <c r="C54" s="6"/>
      <c r="D54" s="5"/>
      <c r="E54" s="6"/>
      <c r="F54" s="2"/>
      <c r="G54" s="6"/>
      <c r="H54" s="5"/>
      <c r="I54" s="6"/>
    </row>
    <row r="55" spans="2:9" ht="12.75">
      <c r="B55" s="5"/>
      <c r="C55" s="6"/>
      <c r="D55" s="5"/>
      <c r="E55" s="6"/>
      <c r="F55" s="2"/>
      <c r="G55" s="6"/>
      <c r="H55" s="5"/>
      <c r="I55" s="6"/>
    </row>
    <row r="56" spans="2:9" ht="12.75">
      <c r="B56" s="5"/>
      <c r="C56" s="6"/>
      <c r="D56" s="5"/>
      <c r="E56" s="6"/>
      <c r="F56" s="2"/>
      <c r="G56" s="6"/>
      <c r="H56" s="5"/>
      <c r="I56" s="6"/>
    </row>
    <row r="57" spans="2:9" ht="12.75">
      <c r="B57" s="5"/>
      <c r="C57" s="6"/>
      <c r="D57" s="5"/>
      <c r="E57" s="6"/>
      <c r="F57" s="2"/>
      <c r="G57" s="6"/>
      <c r="H57" s="5"/>
      <c r="I57" s="6"/>
    </row>
    <row r="58" spans="2:9" ht="12.75">
      <c r="B58" s="5"/>
      <c r="C58" s="6"/>
      <c r="D58" s="5"/>
      <c r="E58" s="6"/>
      <c r="F58" s="2"/>
      <c r="G58" s="6"/>
      <c r="H58" s="5"/>
      <c r="I58" s="6"/>
    </row>
    <row r="59" spans="2:9" ht="12.75">
      <c r="B59" s="5"/>
      <c r="C59" s="6"/>
      <c r="D59" s="5"/>
      <c r="E59" s="6"/>
      <c r="F59" s="2"/>
      <c r="G59" s="6"/>
      <c r="H59" s="5"/>
      <c r="I59" s="6"/>
    </row>
    <row r="60" spans="2:9" ht="12.75">
      <c r="B60" s="5"/>
      <c r="C60" s="6"/>
      <c r="D60" s="5"/>
      <c r="E60" s="6"/>
      <c r="F60" s="2"/>
      <c r="G60" s="6"/>
      <c r="H60" s="5"/>
      <c r="I60" s="6"/>
    </row>
    <row r="61" spans="2:9" ht="12.75">
      <c r="B61" s="5"/>
      <c r="C61" s="6"/>
      <c r="D61" s="18"/>
      <c r="E61" s="19"/>
      <c r="F61" s="2"/>
      <c r="G61" s="6"/>
      <c r="H61" s="5"/>
      <c r="I61" s="6"/>
    </row>
    <row r="62" spans="2:9" ht="13.5" thickBot="1">
      <c r="B62" s="31"/>
      <c r="C62" s="30"/>
      <c r="D62" s="39"/>
      <c r="E62" s="40"/>
      <c r="F62" s="32"/>
      <c r="G62" s="30"/>
      <c r="H62" s="31"/>
      <c r="I62" s="30"/>
    </row>
  </sheetData>
  <sheetProtection/>
  <mergeCells count="11">
    <mergeCell ref="H4:I5"/>
    <mergeCell ref="K6:L6"/>
    <mergeCell ref="K11:L11"/>
    <mergeCell ref="B1:I1"/>
    <mergeCell ref="K1:L1"/>
    <mergeCell ref="B2:I2"/>
    <mergeCell ref="B3:E3"/>
    <mergeCell ref="F3:I3"/>
    <mergeCell ref="B4:C5"/>
    <mergeCell ref="D4:E5"/>
    <mergeCell ref="F4:G5"/>
  </mergeCells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1"/>
  <sheetViews>
    <sheetView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5" sqref="L15"/>
    </sheetView>
  </sheetViews>
  <sheetFormatPr defaultColWidth="9.140625" defaultRowHeight="12.75"/>
  <cols>
    <col min="1" max="1" width="1.421875" style="0" customWidth="1"/>
    <col min="2" max="2" width="16.00390625" style="0" customWidth="1"/>
    <col min="3" max="3" width="10.28125" style="0" customWidth="1"/>
    <col min="4" max="4" width="29.57421875" style="0" customWidth="1"/>
    <col min="5" max="5" width="7.00390625" style="0" customWidth="1"/>
    <col min="6" max="6" width="16.8515625" style="0" customWidth="1"/>
    <col min="7" max="7" width="10.28125" style="0" customWidth="1"/>
    <col min="8" max="8" width="33.28125" style="0" customWidth="1"/>
    <col min="9" max="9" width="7.00390625" style="0" customWidth="1"/>
    <col min="10" max="10" width="2.57421875" style="0" customWidth="1"/>
    <col min="11" max="11" width="16.57421875" style="0" customWidth="1"/>
    <col min="12" max="12" width="13.7109375" style="0" customWidth="1"/>
  </cols>
  <sheetData>
    <row r="1" spans="2:12" ht="23.25" customHeight="1" thickBot="1">
      <c r="B1" s="75" t="s">
        <v>0</v>
      </c>
      <c r="C1" s="76"/>
      <c r="D1" s="76"/>
      <c r="E1" s="76"/>
      <c r="F1" s="76"/>
      <c r="G1" s="76"/>
      <c r="H1" s="76"/>
      <c r="I1" s="77"/>
      <c r="K1" s="73" t="s">
        <v>12</v>
      </c>
      <c r="L1" s="74"/>
    </row>
    <row r="2" spans="2:12" ht="16.5" customHeight="1">
      <c r="B2" s="78" t="s">
        <v>126</v>
      </c>
      <c r="C2" s="79"/>
      <c r="D2" s="79"/>
      <c r="E2" s="79"/>
      <c r="F2" s="79"/>
      <c r="G2" s="79"/>
      <c r="H2" s="79"/>
      <c r="I2" s="80"/>
      <c r="K2" s="14" t="s">
        <v>13</v>
      </c>
      <c r="L2" s="15">
        <f>SUM(C6:C68)</f>
        <v>5743.93</v>
      </c>
    </row>
    <row r="3" spans="2:12" ht="13.5" thickBot="1">
      <c r="B3" s="81" t="s">
        <v>1</v>
      </c>
      <c r="C3" s="82"/>
      <c r="D3" s="82"/>
      <c r="E3" s="82"/>
      <c r="F3" s="83" t="s">
        <v>2</v>
      </c>
      <c r="G3" s="84"/>
      <c r="H3" s="84"/>
      <c r="I3" s="85"/>
      <c r="K3" s="13" t="s">
        <v>14</v>
      </c>
      <c r="L3" s="12">
        <f>SUM(G6:G68)</f>
        <v>2578.4700000000003</v>
      </c>
    </row>
    <row r="4" spans="2:12" ht="13.5" thickBot="1">
      <c r="B4" s="64" t="s">
        <v>3</v>
      </c>
      <c r="C4" s="68"/>
      <c r="D4" s="58" t="s">
        <v>4</v>
      </c>
      <c r="E4" s="59"/>
      <c r="F4" s="68" t="s">
        <v>3</v>
      </c>
      <c r="G4" s="68"/>
      <c r="H4" s="58" t="s">
        <v>4</v>
      </c>
      <c r="I4" s="59"/>
      <c r="K4" s="21" t="s">
        <v>21</v>
      </c>
      <c r="L4" s="9">
        <f>SUM(L2:L3)</f>
        <v>8322.400000000001</v>
      </c>
    </row>
    <row r="5" spans="2:9" ht="13.5" thickBot="1">
      <c r="B5" s="66"/>
      <c r="C5" s="88"/>
      <c r="D5" s="86"/>
      <c r="E5" s="87"/>
      <c r="F5" s="69"/>
      <c r="G5" s="69"/>
      <c r="H5" s="60"/>
      <c r="I5" s="61"/>
    </row>
    <row r="6" spans="2:12" ht="12.75">
      <c r="B6" s="27" t="s">
        <v>125</v>
      </c>
      <c r="C6" s="41">
        <v>2157.67</v>
      </c>
      <c r="D6" s="35" t="s">
        <v>127</v>
      </c>
      <c r="E6" s="29">
        <v>130</v>
      </c>
      <c r="F6" s="34" t="s">
        <v>125</v>
      </c>
      <c r="G6" s="47">
        <v>882.47</v>
      </c>
      <c r="H6" s="5" t="s">
        <v>117</v>
      </c>
      <c r="I6" s="6">
        <v>164.3</v>
      </c>
      <c r="K6" s="71" t="s">
        <v>19</v>
      </c>
      <c r="L6" s="72"/>
    </row>
    <row r="7" spans="2:12" ht="12.75">
      <c r="B7" s="1" t="s">
        <v>15</v>
      </c>
      <c r="C7" s="42">
        <v>0.29</v>
      </c>
      <c r="D7" s="5" t="s">
        <v>156</v>
      </c>
      <c r="E7" s="6">
        <v>106.8</v>
      </c>
      <c r="F7" s="2" t="s">
        <v>136</v>
      </c>
      <c r="G7" s="47"/>
      <c r="H7" s="5" t="s">
        <v>153</v>
      </c>
      <c r="I7" s="6">
        <v>73.5</v>
      </c>
      <c r="K7" s="22" t="s">
        <v>20</v>
      </c>
      <c r="L7" s="15">
        <f>SUM(E5:E68)</f>
        <v>3986.120000000001</v>
      </c>
    </row>
    <row r="8" spans="2:12" ht="12.75">
      <c r="B8" s="1" t="s">
        <v>50</v>
      </c>
      <c r="C8" s="42">
        <v>2568</v>
      </c>
      <c r="D8" s="5" t="s">
        <v>128</v>
      </c>
      <c r="E8" s="6">
        <v>38.9</v>
      </c>
      <c r="F8" s="2" t="s">
        <v>132</v>
      </c>
      <c r="G8" s="45">
        <v>370</v>
      </c>
      <c r="H8" s="5" t="s">
        <v>159</v>
      </c>
      <c r="I8" s="6">
        <v>142.08</v>
      </c>
      <c r="K8" s="23" t="s">
        <v>2</v>
      </c>
      <c r="L8" s="12">
        <f>SUM(I5:I68)</f>
        <v>1418.7400000000002</v>
      </c>
    </row>
    <row r="9" spans="2:12" ht="13.5" thickBot="1">
      <c r="B9" s="1" t="s">
        <v>68</v>
      </c>
      <c r="C9" s="43">
        <v>1017.97</v>
      </c>
      <c r="D9" s="5" t="s">
        <v>129</v>
      </c>
      <c r="E9" s="6">
        <v>3</v>
      </c>
      <c r="F9" s="2" t="s">
        <v>133</v>
      </c>
      <c r="G9" s="45">
        <v>350</v>
      </c>
      <c r="H9" s="5" t="s">
        <v>153</v>
      </c>
      <c r="I9" s="6">
        <v>63.63</v>
      </c>
      <c r="K9" s="24" t="s">
        <v>22</v>
      </c>
      <c r="L9" s="10">
        <f>SUM(L7:L8)</f>
        <v>5404.860000000001</v>
      </c>
    </row>
    <row r="10" spans="2:9" ht="13.5" thickBot="1">
      <c r="B10" s="1" t="s">
        <v>161</v>
      </c>
      <c r="C10" s="43"/>
      <c r="D10" s="5" t="s">
        <v>188</v>
      </c>
      <c r="E10" s="6">
        <v>63.37</v>
      </c>
      <c r="F10" s="2" t="s">
        <v>134</v>
      </c>
      <c r="G10" s="45">
        <v>496</v>
      </c>
      <c r="H10" s="5" t="s">
        <v>158</v>
      </c>
      <c r="I10" s="6">
        <v>420.61</v>
      </c>
    </row>
    <row r="11" spans="2:12" ht="12.75">
      <c r="B11" s="1"/>
      <c r="C11" s="43"/>
      <c r="D11" s="5" t="s">
        <v>147</v>
      </c>
      <c r="E11" s="6">
        <v>32</v>
      </c>
      <c r="F11" s="2" t="s">
        <v>135</v>
      </c>
      <c r="G11" s="45">
        <v>480</v>
      </c>
      <c r="H11" s="5" t="s">
        <v>162</v>
      </c>
      <c r="I11" s="6">
        <v>3.5</v>
      </c>
      <c r="K11" s="62" t="s">
        <v>6</v>
      </c>
      <c r="L11" s="63"/>
    </row>
    <row r="12" spans="2:12" ht="13.5" customHeight="1">
      <c r="B12" s="1"/>
      <c r="C12" s="43"/>
      <c r="D12" s="5" t="s">
        <v>146</v>
      </c>
      <c r="E12" s="6">
        <v>19.5</v>
      </c>
      <c r="F12" s="2"/>
      <c r="G12" s="45"/>
      <c r="H12" s="5" t="s">
        <v>61</v>
      </c>
      <c r="I12" s="6">
        <v>80</v>
      </c>
      <c r="K12" s="25" t="s">
        <v>7</v>
      </c>
      <c r="L12" s="6">
        <v>95.11</v>
      </c>
    </row>
    <row r="13" spans="2:12" ht="12.75">
      <c r="B13" s="1"/>
      <c r="C13" s="43"/>
      <c r="D13" s="5" t="s">
        <v>130</v>
      </c>
      <c r="E13" s="6">
        <v>1.04</v>
      </c>
      <c r="F13" s="2"/>
      <c r="G13" s="45"/>
      <c r="H13" s="5" t="s">
        <v>55</v>
      </c>
      <c r="I13" s="6">
        <v>3.5</v>
      </c>
      <c r="K13" s="25" t="s">
        <v>8</v>
      </c>
      <c r="L13" s="6">
        <v>2822.43</v>
      </c>
    </row>
    <row r="14" spans="2:12" ht="12.75">
      <c r="B14" s="1"/>
      <c r="C14" s="43"/>
      <c r="D14" s="5" t="s">
        <v>145</v>
      </c>
      <c r="E14" s="6">
        <v>26.5</v>
      </c>
      <c r="F14" s="2"/>
      <c r="G14" s="45"/>
      <c r="H14" s="5" t="s">
        <v>158</v>
      </c>
      <c r="I14" s="6">
        <v>29</v>
      </c>
      <c r="K14" s="26" t="s">
        <v>9</v>
      </c>
      <c r="L14" s="11">
        <f>SUM(L4-L9)</f>
        <v>2917.540000000001</v>
      </c>
    </row>
    <row r="15" spans="2:12" ht="12.75">
      <c r="B15" s="1"/>
      <c r="C15" s="43"/>
      <c r="D15" s="5" t="s">
        <v>144</v>
      </c>
      <c r="E15" s="6">
        <v>15.2</v>
      </c>
      <c r="F15" s="2"/>
      <c r="G15" s="45"/>
      <c r="H15" s="5" t="s">
        <v>159</v>
      </c>
      <c r="I15" s="6">
        <v>36.2</v>
      </c>
      <c r="K15" s="13" t="s">
        <v>10</v>
      </c>
      <c r="L15" s="12">
        <f>SUM(L3-L8)</f>
        <v>1159.73</v>
      </c>
    </row>
    <row r="16" spans="2:12" ht="13.5" thickBot="1">
      <c r="B16" s="1"/>
      <c r="C16" s="43"/>
      <c r="D16" s="5" t="s">
        <v>143</v>
      </c>
      <c r="E16" s="6">
        <v>30</v>
      </c>
      <c r="F16" s="2"/>
      <c r="G16" s="45"/>
      <c r="H16" s="5" t="s">
        <v>175</v>
      </c>
      <c r="I16" s="6">
        <v>157.29</v>
      </c>
      <c r="K16" s="16" t="s">
        <v>11</v>
      </c>
      <c r="L16" s="17">
        <f>SUM(L2-L7)</f>
        <v>1757.8099999999995</v>
      </c>
    </row>
    <row r="17" spans="2:9" ht="12.75">
      <c r="B17" s="1"/>
      <c r="C17" s="43"/>
      <c r="D17" s="5" t="s">
        <v>131</v>
      </c>
      <c r="E17" s="6">
        <v>23</v>
      </c>
      <c r="F17" s="2"/>
      <c r="G17" s="45"/>
      <c r="H17" s="5" t="s">
        <v>177</v>
      </c>
      <c r="I17" s="6">
        <v>14.97</v>
      </c>
    </row>
    <row r="18" spans="2:12" ht="12.75">
      <c r="B18" s="1"/>
      <c r="C18" s="43"/>
      <c r="D18" s="5" t="s">
        <v>142</v>
      </c>
      <c r="E18" s="6">
        <v>10.61</v>
      </c>
      <c r="F18" s="2"/>
      <c r="G18" s="45"/>
      <c r="H18" s="1" t="s">
        <v>153</v>
      </c>
      <c r="I18" s="6">
        <v>33</v>
      </c>
      <c r="K18" s="36" t="s">
        <v>69</v>
      </c>
      <c r="L18" s="36"/>
    </row>
    <row r="19" spans="2:12" ht="12.75">
      <c r="B19" s="1"/>
      <c r="C19" s="43"/>
      <c r="D19" s="5" t="s">
        <v>141</v>
      </c>
      <c r="E19" s="6">
        <v>11.6</v>
      </c>
      <c r="F19" s="2"/>
      <c r="G19" s="45"/>
      <c r="H19" s="1" t="s">
        <v>179</v>
      </c>
      <c r="I19" s="6">
        <v>80</v>
      </c>
      <c r="K19" s="36"/>
      <c r="L19" s="36"/>
    </row>
    <row r="20" spans="2:12" ht="12.75">
      <c r="B20" s="1"/>
      <c r="C20" s="43"/>
      <c r="D20" s="5" t="s">
        <v>140</v>
      </c>
      <c r="E20" s="6">
        <v>10.54</v>
      </c>
      <c r="F20" s="2"/>
      <c r="G20" s="45"/>
      <c r="H20" s="1" t="s">
        <v>180</v>
      </c>
      <c r="I20" s="6">
        <v>71.01</v>
      </c>
      <c r="K20" s="36"/>
      <c r="L20" s="36"/>
    </row>
    <row r="21" spans="2:9" ht="12.75">
      <c r="B21" s="1"/>
      <c r="C21" s="43"/>
      <c r="D21" s="5" t="s">
        <v>139</v>
      </c>
      <c r="E21" s="6">
        <v>0</v>
      </c>
      <c r="F21" s="2"/>
      <c r="G21" s="45"/>
      <c r="H21" s="1" t="s">
        <v>181</v>
      </c>
      <c r="I21" s="6">
        <v>46.15</v>
      </c>
    </row>
    <row r="22" spans="2:9" ht="12.75">
      <c r="B22" s="1"/>
      <c r="C22" s="43"/>
      <c r="D22" s="5" t="s">
        <v>137</v>
      </c>
      <c r="E22" s="6">
        <v>168.5</v>
      </c>
      <c r="F22" s="2"/>
      <c r="G22" s="45"/>
      <c r="H22" s="5"/>
      <c r="I22" s="6"/>
    </row>
    <row r="23" spans="2:9" ht="12.75">
      <c r="B23" s="1"/>
      <c r="C23" s="43"/>
      <c r="D23" s="5" t="s">
        <v>138</v>
      </c>
      <c r="E23" s="6">
        <v>89.98</v>
      </c>
      <c r="F23" s="2"/>
      <c r="G23" s="45"/>
      <c r="H23" s="5"/>
      <c r="I23" s="6"/>
    </row>
    <row r="24" spans="2:9" ht="12.75">
      <c r="B24" s="1"/>
      <c r="C24" s="43"/>
      <c r="D24" s="5" t="s">
        <v>148</v>
      </c>
      <c r="E24" s="6">
        <v>790.63</v>
      </c>
      <c r="F24" s="2"/>
      <c r="G24" s="45"/>
      <c r="H24" s="5"/>
      <c r="I24" s="6"/>
    </row>
    <row r="25" spans="2:9" ht="12.75">
      <c r="B25" s="1"/>
      <c r="C25" s="43"/>
      <c r="D25" s="5" t="s">
        <v>149</v>
      </c>
      <c r="E25" s="6">
        <v>73.18</v>
      </c>
      <c r="F25" s="2"/>
      <c r="G25" s="45"/>
      <c r="H25" s="5"/>
      <c r="I25" s="6"/>
    </row>
    <row r="26" spans="2:9" ht="12.75">
      <c r="B26" s="1"/>
      <c r="C26" s="43"/>
      <c r="D26" s="5" t="s">
        <v>150</v>
      </c>
      <c r="E26" s="6">
        <v>299.91</v>
      </c>
      <c r="F26" s="2"/>
      <c r="G26" s="45"/>
      <c r="H26" s="5"/>
      <c r="I26" s="6"/>
    </row>
    <row r="27" spans="2:9" ht="12.75">
      <c r="B27" s="1"/>
      <c r="C27" s="43"/>
      <c r="D27" s="5" t="s">
        <v>151</v>
      </c>
      <c r="E27" s="6">
        <v>30</v>
      </c>
      <c r="F27" s="2"/>
      <c r="G27" s="45"/>
      <c r="H27" s="5"/>
      <c r="I27" s="6"/>
    </row>
    <row r="28" spans="2:9" ht="12.75">
      <c r="B28" s="1"/>
      <c r="C28" s="43"/>
      <c r="D28" s="5" t="s">
        <v>152</v>
      </c>
      <c r="E28" s="6">
        <v>30</v>
      </c>
      <c r="F28" s="2"/>
      <c r="G28" s="45"/>
      <c r="H28" s="5"/>
      <c r="I28" s="6"/>
    </row>
    <row r="29" spans="2:9" ht="12.75">
      <c r="B29" s="1"/>
      <c r="C29" s="43"/>
      <c r="D29" s="5" t="s">
        <v>154</v>
      </c>
      <c r="E29" s="6">
        <v>236.32</v>
      </c>
      <c r="F29" s="2"/>
      <c r="G29" s="45"/>
      <c r="H29" s="5"/>
      <c r="I29" s="6"/>
    </row>
    <row r="30" spans="2:9" ht="12.75">
      <c r="B30" s="1"/>
      <c r="C30" s="43"/>
      <c r="D30" s="5" t="s">
        <v>155</v>
      </c>
      <c r="E30" s="6">
        <v>40</v>
      </c>
      <c r="F30" s="2"/>
      <c r="G30" s="45"/>
      <c r="H30" s="5"/>
      <c r="I30" s="6"/>
    </row>
    <row r="31" spans="2:9" ht="12.75">
      <c r="B31" s="1"/>
      <c r="C31" s="43"/>
      <c r="D31" s="5" t="s">
        <v>157</v>
      </c>
      <c r="E31" s="6">
        <v>400</v>
      </c>
      <c r="F31" s="2"/>
      <c r="G31" s="45"/>
      <c r="H31" s="5"/>
      <c r="I31" s="6"/>
    </row>
    <row r="32" spans="2:9" ht="12.75">
      <c r="B32" s="1"/>
      <c r="C32" s="43"/>
      <c r="D32" s="5" t="s">
        <v>160</v>
      </c>
      <c r="E32" s="6">
        <v>17.76</v>
      </c>
      <c r="F32" s="2"/>
      <c r="G32" s="45"/>
      <c r="H32" s="5"/>
      <c r="I32" s="6"/>
    </row>
    <row r="33" spans="2:9" ht="12.75">
      <c r="B33" s="1"/>
      <c r="C33" s="43"/>
      <c r="D33" s="5" t="s">
        <v>169</v>
      </c>
      <c r="E33" s="6">
        <v>1.57</v>
      </c>
      <c r="F33" s="2"/>
      <c r="G33" s="45"/>
      <c r="H33" s="5"/>
      <c r="I33" s="6"/>
    </row>
    <row r="34" spans="2:9" ht="12.75">
      <c r="B34" s="1"/>
      <c r="C34" s="43"/>
      <c r="D34" s="5" t="s">
        <v>168</v>
      </c>
      <c r="E34" s="6">
        <v>3.75</v>
      </c>
      <c r="F34" s="2"/>
      <c r="G34" s="45"/>
      <c r="H34" s="5"/>
      <c r="I34" s="6"/>
    </row>
    <row r="35" spans="2:9" ht="12.75">
      <c r="B35" s="1"/>
      <c r="C35" s="43"/>
      <c r="D35" s="5" t="s">
        <v>167</v>
      </c>
      <c r="E35" s="6">
        <v>17.95</v>
      </c>
      <c r="F35" s="2"/>
      <c r="G35" s="45"/>
      <c r="H35" s="5"/>
      <c r="I35" s="6"/>
    </row>
    <row r="36" spans="2:9" ht="12.75">
      <c r="B36" s="1"/>
      <c r="C36" s="43"/>
      <c r="D36" s="5" t="s">
        <v>166</v>
      </c>
      <c r="E36" s="6">
        <v>2.55</v>
      </c>
      <c r="F36" s="2"/>
      <c r="G36" s="45"/>
      <c r="H36" s="5"/>
      <c r="I36" s="6"/>
    </row>
    <row r="37" spans="2:9" ht="12.75">
      <c r="B37" s="1"/>
      <c r="C37" s="43"/>
      <c r="D37" s="5" t="s">
        <v>165</v>
      </c>
      <c r="E37" s="6">
        <v>5.55</v>
      </c>
      <c r="F37" s="2"/>
      <c r="G37" s="45"/>
      <c r="H37" s="5"/>
      <c r="I37" s="6"/>
    </row>
    <row r="38" spans="2:9" ht="12.75">
      <c r="B38" s="1"/>
      <c r="C38" s="43"/>
      <c r="D38" s="5" t="s">
        <v>164</v>
      </c>
      <c r="E38" s="6">
        <v>7.2</v>
      </c>
      <c r="F38" s="2"/>
      <c r="G38" s="45"/>
      <c r="H38" s="5"/>
      <c r="I38" s="6"/>
    </row>
    <row r="39" spans="2:9" ht="12.75">
      <c r="B39" s="1"/>
      <c r="C39" s="43"/>
      <c r="D39" s="35" t="s">
        <v>163</v>
      </c>
      <c r="E39" s="29">
        <v>3.95</v>
      </c>
      <c r="F39" s="33"/>
      <c r="G39" s="48"/>
      <c r="H39" s="18"/>
      <c r="I39" s="19"/>
    </row>
    <row r="40" spans="2:9" ht="12.75">
      <c r="B40" s="20"/>
      <c r="C40" s="44"/>
      <c r="D40" s="5" t="s">
        <v>170</v>
      </c>
      <c r="E40" s="6">
        <v>33</v>
      </c>
      <c r="F40" s="4"/>
      <c r="G40" s="45"/>
      <c r="H40" s="5"/>
      <c r="I40" s="6"/>
    </row>
    <row r="41" spans="2:9" ht="12.75">
      <c r="B41" s="5"/>
      <c r="C41" s="45"/>
      <c r="D41" s="5" t="s">
        <v>171</v>
      </c>
      <c r="E41" s="6">
        <v>3.59</v>
      </c>
      <c r="F41" s="2"/>
      <c r="G41" s="45"/>
      <c r="H41" s="5"/>
      <c r="I41" s="6"/>
    </row>
    <row r="42" spans="2:9" ht="12.75">
      <c r="B42" s="5"/>
      <c r="C42" s="45"/>
      <c r="D42" s="5" t="s">
        <v>168</v>
      </c>
      <c r="E42" s="6">
        <v>1.5</v>
      </c>
      <c r="F42" s="2"/>
      <c r="G42" s="45"/>
      <c r="H42" s="5"/>
      <c r="I42" s="6"/>
    </row>
    <row r="43" spans="2:9" ht="12.75">
      <c r="B43" s="5"/>
      <c r="C43" s="45"/>
      <c r="D43" s="5" t="s">
        <v>172</v>
      </c>
      <c r="E43" s="6">
        <v>47.5</v>
      </c>
      <c r="F43" s="2"/>
      <c r="G43" s="45"/>
      <c r="H43" s="5"/>
      <c r="I43" s="6"/>
    </row>
    <row r="44" spans="2:9" ht="12.75">
      <c r="B44" s="5"/>
      <c r="C44" s="45"/>
      <c r="D44" s="5" t="s">
        <v>173</v>
      </c>
      <c r="E44" s="6">
        <v>400</v>
      </c>
      <c r="F44" s="2"/>
      <c r="G44" s="45"/>
      <c r="H44" s="5"/>
      <c r="I44" s="6"/>
    </row>
    <row r="45" spans="2:9" ht="12.75">
      <c r="B45" s="5"/>
      <c r="C45" s="45"/>
      <c r="D45" s="5" t="s">
        <v>119</v>
      </c>
      <c r="E45" s="6">
        <v>170</v>
      </c>
      <c r="F45" s="2"/>
      <c r="G45" s="45"/>
      <c r="H45" s="5"/>
      <c r="I45" s="6"/>
    </row>
    <row r="46" spans="2:9" ht="12.75">
      <c r="B46" s="5"/>
      <c r="C46" s="45"/>
      <c r="D46" s="5" t="s">
        <v>187</v>
      </c>
      <c r="E46" s="6">
        <v>38.43</v>
      </c>
      <c r="F46" s="2"/>
      <c r="G46" s="45"/>
      <c r="H46" s="5"/>
      <c r="I46" s="6"/>
    </row>
    <row r="47" spans="2:9" ht="12.75">
      <c r="B47" s="5"/>
      <c r="C47" s="45"/>
      <c r="D47" s="5" t="s">
        <v>174</v>
      </c>
      <c r="E47" s="6">
        <v>19.9</v>
      </c>
      <c r="F47" s="2"/>
      <c r="G47" s="45"/>
      <c r="H47" s="5"/>
      <c r="I47" s="6"/>
    </row>
    <row r="48" spans="2:9" ht="12.75">
      <c r="B48" s="5"/>
      <c r="C48" s="45"/>
      <c r="D48" s="5" t="s">
        <v>175</v>
      </c>
      <c r="E48" s="6">
        <v>85.2</v>
      </c>
      <c r="F48" s="2"/>
      <c r="G48" s="45"/>
      <c r="H48" s="5"/>
      <c r="I48" s="6"/>
    </row>
    <row r="49" spans="2:9" ht="12.75">
      <c r="B49" s="5"/>
      <c r="C49" s="45"/>
      <c r="D49" s="5" t="s">
        <v>176</v>
      </c>
      <c r="E49" s="6">
        <v>54.8</v>
      </c>
      <c r="F49" s="2"/>
      <c r="G49" s="45"/>
      <c r="H49" s="5"/>
      <c r="I49" s="6"/>
    </row>
    <row r="50" spans="2:9" ht="12.75">
      <c r="B50" s="5"/>
      <c r="C50" s="45"/>
      <c r="D50" s="1" t="s">
        <v>178</v>
      </c>
      <c r="E50" s="6">
        <v>0.45</v>
      </c>
      <c r="F50" s="2"/>
      <c r="G50" s="45"/>
      <c r="H50" s="5"/>
      <c r="I50" s="6"/>
    </row>
    <row r="51" spans="2:9" ht="12.75">
      <c r="B51" s="46"/>
      <c r="C51" s="49"/>
      <c r="D51" s="1" t="s">
        <v>176</v>
      </c>
      <c r="E51" s="6">
        <v>172.26</v>
      </c>
      <c r="F51" s="50"/>
      <c r="G51" s="49"/>
      <c r="H51" s="1"/>
      <c r="I51" s="6"/>
    </row>
    <row r="52" spans="2:9" ht="12.75">
      <c r="B52" s="46"/>
      <c r="C52" s="49"/>
      <c r="D52" s="1" t="s">
        <v>186</v>
      </c>
      <c r="E52" s="6">
        <v>6.78</v>
      </c>
      <c r="F52" s="50"/>
      <c r="G52" s="49"/>
      <c r="H52" s="1"/>
      <c r="I52" s="6"/>
    </row>
    <row r="53" spans="2:9" ht="12.75">
      <c r="B53" s="46"/>
      <c r="C53" s="49"/>
      <c r="D53" s="1" t="s">
        <v>185</v>
      </c>
      <c r="E53" s="6">
        <v>13.9</v>
      </c>
      <c r="F53" s="50"/>
      <c r="G53" s="49"/>
      <c r="H53" s="1"/>
      <c r="I53" s="6"/>
    </row>
    <row r="54" spans="2:9" ht="12.75">
      <c r="B54" s="46"/>
      <c r="C54" s="49"/>
      <c r="D54" s="1" t="s">
        <v>184</v>
      </c>
      <c r="E54" s="6">
        <v>11.3</v>
      </c>
      <c r="F54" s="50"/>
      <c r="G54" s="49"/>
      <c r="H54" s="1"/>
      <c r="I54" s="6"/>
    </row>
    <row r="55" spans="2:9" ht="12.75">
      <c r="B55" s="46"/>
      <c r="C55" s="49"/>
      <c r="D55" s="1" t="s">
        <v>182</v>
      </c>
      <c r="E55" s="6">
        <v>18</v>
      </c>
      <c r="F55" s="50"/>
      <c r="G55" s="49"/>
      <c r="H55" s="1"/>
      <c r="I55" s="6"/>
    </row>
    <row r="56" spans="2:9" ht="12.75">
      <c r="B56" s="46"/>
      <c r="C56" s="49"/>
      <c r="D56" s="1" t="s">
        <v>183</v>
      </c>
      <c r="E56" s="6">
        <v>28</v>
      </c>
      <c r="F56" s="50"/>
      <c r="G56" s="49"/>
      <c r="H56" s="1"/>
      <c r="I56" s="6"/>
    </row>
    <row r="57" spans="2:9" ht="12.75">
      <c r="B57" s="46"/>
      <c r="C57" s="49"/>
      <c r="D57" s="1" t="s">
        <v>189</v>
      </c>
      <c r="E57" s="6">
        <v>7.22</v>
      </c>
      <c r="F57" s="50"/>
      <c r="G57" s="49"/>
      <c r="H57" s="1"/>
      <c r="I57" s="6"/>
    </row>
    <row r="58" spans="2:9" ht="12.75">
      <c r="B58" s="46"/>
      <c r="C58" s="49"/>
      <c r="D58" s="1" t="s">
        <v>190</v>
      </c>
      <c r="E58" s="6">
        <v>10</v>
      </c>
      <c r="F58" s="50"/>
      <c r="G58" s="49"/>
      <c r="H58" s="1"/>
      <c r="I58" s="6"/>
    </row>
    <row r="59" spans="2:9" ht="12.75">
      <c r="B59" s="46"/>
      <c r="C59" s="49"/>
      <c r="D59" s="1" t="s">
        <v>207</v>
      </c>
      <c r="E59" s="6">
        <v>63.43</v>
      </c>
      <c r="F59" s="50"/>
      <c r="G59" s="49"/>
      <c r="H59" s="1"/>
      <c r="I59" s="6"/>
    </row>
    <row r="60" spans="2:9" ht="12.75">
      <c r="B60" s="46"/>
      <c r="C60" s="49"/>
      <c r="D60" s="1" t="s">
        <v>191</v>
      </c>
      <c r="E60" s="6">
        <v>60</v>
      </c>
      <c r="F60" s="50"/>
      <c r="G60" s="49"/>
      <c r="H60" s="1"/>
      <c r="I60" s="6"/>
    </row>
    <row r="61" spans="2:9" ht="13.5" thickBot="1">
      <c r="B61" s="39"/>
      <c r="C61" s="51"/>
      <c r="D61" s="52"/>
      <c r="E61" s="30"/>
      <c r="F61" s="53"/>
      <c r="G61" s="51"/>
      <c r="H61" s="52"/>
      <c r="I61" s="30"/>
    </row>
  </sheetData>
  <sheetProtection/>
  <mergeCells count="11">
    <mergeCell ref="H4:I5"/>
    <mergeCell ref="K11:L11"/>
    <mergeCell ref="B4:C5"/>
    <mergeCell ref="F4:G5"/>
    <mergeCell ref="K6:L6"/>
    <mergeCell ref="K1:L1"/>
    <mergeCell ref="B1:I1"/>
    <mergeCell ref="B2:I2"/>
    <mergeCell ref="B3:E3"/>
    <mergeCell ref="F3:I3"/>
    <mergeCell ref="D4:E5"/>
  </mergeCells>
  <printOptions/>
  <pageMargins left="0.1968503937007874" right="0.1968503937007874" top="0" bottom="0.15748031496062992" header="0.11811023622047245" footer="0.31496062992125984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4" sqref="D34"/>
    </sheetView>
  </sheetViews>
  <sheetFormatPr defaultColWidth="9.140625" defaultRowHeight="12.75"/>
  <cols>
    <col min="1" max="1" width="1.421875" style="0" customWidth="1"/>
    <col min="2" max="2" width="16.00390625" style="0" customWidth="1"/>
    <col min="3" max="3" width="10.28125" style="0" customWidth="1"/>
    <col min="4" max="4" width="29.57421875" style="0" customWidth="1"/>
    <col min="5" max="5" width="7.00390625" style="0" customWidth="1"/>
    <col min="6" max="6" width="16.8515625" style="0" customWidth="1"/>
    <col min="7" max="7" width="10.28125" style="0" customWidth="1"/>
    <col min="8" max="8" width="33.28125" style="0" customWidth="1"/>
    <col min="9" max="9" width="7.00390625" style="0" customWidth="1"/>
    <col min="10" max="10" width="2.57421875" style="0" customWidth="1"/>
    <col min="11" max="11" width="16.57421875" style="0" customWidth="1"/>
    <col min="12" max="12" width="13.7109375" style="0" customWidth="1"/>
  </cols>
  <sheetData>
    <row r="1" spans="2:12" ht="18.75" thickBot="1">
      <c r="B1" s="75" t="s">
        <v>0</v>
      </c>
      <c r="C1" s="76"/>
      <c r="D1" s="76"/>
      <c r="E1" s="76"/>
      <c r="F1" s="76"/>
      <c r="G1" s="76"/>
      <c r="H1" s="76"/>
      <c r="I1" s="77"/>
      <c r="K1" s="98" t="s">
        <v>12</v>
      </c>
      <c r="L1" s="99"/>
    </row>
    <row r="2" spans="2:12" ht="12.75">
      <c r="B2" s="78" t="s">
        <v>208</v>
      </c>
      <c r="C2" s="79"/>
      <c r="D2" s="79"/>
      <c r="E2" s="79"/>
      <c r="F2" s="79"/>
      <c r="G2" s="79"/>
      <c r="H2" s="79"/>
      <c r="I2" s="100"/>
      <c r="K2" s="14" t="s">
        <v>13</v>
      </c>
      <c r="L2" s="15">
        <f>SUM(C6:C68)</f>
        <v>5627.0599999999995</v>
      </c>
    </row>
    <row r="3" spans="2:12" ht="13.5" thickBot="1">
      <c r="B3" s="101" t="s">
        <v>1</v>
      </c>
      <c r="C3" s="102"/>
      <c r="D3" s="102"/>
      <c r="E3" s="103"/>
      <c r="F3" s="104" t="s">
        <v>2</v>
      </c>
      <c r="G3" s="105"/>
      <c r="H3" s="105"/>
      <c r="I3" s="106"/>
      <c r="K3" s="13" t="s">
        <v>14</v>
      </c>
      <c r="L3" s="12">
        <f>SUM(G6:G68)</f>
        <v>3045.73</v>
      </c>
    </row>
    <row r="4" spans="2:12" ht="13.5" thickBot="1">
      <c r="B4" s="64" t="s">
        <v>3</v>
      </c>
      <c r="C4" s="65"/>
      <c r="D4" s="58" t="s">
        <v>4</v>
      </c>
      <c r="E4" s="59"/>
      <c r="F4" s="64" t="s">
        <v>3</v>
      </c>
      <c r="G4" s="65"/>
      <c r="H4" s="58" t="s">
        <v>4</v>
      </c>
      <c r="I4" s="59"/>
      <c r="K4" s="21" t="s">
        <v>21</v>
      </c>
      <c r="L4" s="9">
        <f>SUM(L2:L3)</f>
        <v>8672.789999999999</v>
      </c>
    </row>
    <row r="5" spans="2:9" ht="13.5" thickBot="1">
      <c r="B5" s="107"/>
      <c r="C5" s="108"/>
      <c r="D5" s="89"/>
      <c r="E5" s="90"/>
      <c r="F5" s="91"/>
      <c r="G5" s="92"/>
      <c r="H5" s="93"/>
      <c r="I5" s="94"/>
    </row>
    <row r="6" spans="2:12" ht="12.75">
      <c r="B6" s="27" t="s">
        <v>209</v>
      </c>
      <c r="C6" s="41">
        <v>1757.81</v>
      </c>
      <c r="D6" s="35" t="s">
        <v>139</v>
      </c>
      <c r="E6" s="29"/>
      <c r="F6" s="34" t="s">
        <v>209</v>
      </c>
      <c r="G6" s="47">
        <v>1159.73</v>
      </c>
      <c r="H6" s="5"/>
      <c r="I6" s="6"/>
      <c r="K6" s="95" t="s">
        <v>19</v>
      </c>
      <c r="L6" s="96"/>
    </row>
    <row r="7" spans="2:12" ht="12.75">
      <c r="B7" s="1" t="s">
        <v>15</v>
      </c>
      <c r="C7" s="42">
        <v>0.22</v>
      </c>
      <c r="D7" s="5" t="s">
        <v>210</v>
      </c>
      <c r="E7" s="6">
        <v>52.2</v>
      </c>
      <c r="F7" s="2" t="s">
        <v>136</v>
      </c>
      <c r="G7" s="47"/>
      <c r="H7" s="5" t="s">
        <v>217</v>
      </c>
      <c r="I7" s="6">
        <v>66</v>
      </c>
      <c r="K7" s="22" t="s">
        <v>20</v>
      </c>
      <c r="L7" s="15">
        <f>SUM(E5:E68)</f>
        <v>2808.02</v>
      </c>
    </row>
    <row r="8" spans="2:12" ht="12.75">
      <c r="B8" s="1" t="s">
        <v>50</v>
      </c>
      <c r="C8" s="42">
        <v>2463</v>
      </c>
      <c r="D8" s="5" t="s">
        <v>211</v>
      </c>
      <c r="E8" s="6">
        <v>180</v>
      </c>
      <c r="F8" s="2" t="s">
        <v>132</v>
      </c>
      <c r="G8" s="45">
        <v>392</v>
      </c>
      <c r="H8" s="5" t="s">
        <v>247</v>
      </c>
      <c r="I8" s="6">
        <v>27.53</v>
      </c>
      <c r="K8" s="23" t="s">
        <v>2</v>
      </c>
      <c r="L8" s="12">
        <f>SUM(I5:I68)</f>
        <v>2400.27</v>
      </c>
    </row>
    <row r="9" spans="2:12" ht="13.5" thickBot="1">
      <c r="B9" s="1" t="s">
        <v>68</v>
      </c>
      <c r="C9" s="43">
        <v>1406.03</v>
      </c>
      <c r="D9" s="5" t="s">
        <v>212</v>
      </c>
      <c r="E9" s="6">
        <v>481.75</v>
      </c>
      <c r="F9" s="2" t="s">
        <v>133</v>
      </c>
      <c r="G9" s="45">
        <v>392</v>
      </c>
      <c r="H9" s="5" t="s">
        <v>246</v>
      </c>
      <c r="I9" s="6">
        <v>13.64</v>
      </c>
      <c r="K9" s="24" t="s">
        <v>22</v>
      </c>
      <c r="L9" s="10">
        <f>SUM(L7:L8)</f>
        <v>5208.29</v>
      </c>
    </row>
    <row r="10" spans="2:9" ht="13.5" thickBot="1">
      <c r="B10" s="1" t="s">
        <v>161</v>
      </c>
      <c r="C10" s="43"/>
      <c r="D10" s="5" t="s">
        <v>213</v>
      </c>
      <c r="E10" s="6">
        <v>460</v>
      </c>
      <c r="F10" s="2" t="s">
        <v>134</v>
      </c>
      <c r="G10" s="45">
        <v>551</v>
      </c>
      <c r="H10" s="5" t="s">
        <v>245</v>
      </c>
      <c r="I10" s="6">
        <v>95</v>
      </c>
    </row>
    <row r="11" spans="2:12" ht="12.75">
      <c r="B11" s="1"/>
      <c r="C11" s="43"/>
      <c r="D11" s="5" t="s">
        <v>214</v>
      </c>
      <c r="E11" s="6">
        <v>379.07</v>
      </c>
      <c r="F11" s="2" t="s">
        <v>135</v>
      </c>
      <c r="G11" s="45">
        <v>551</v>
      </c>
      <c r="H11" s="5" t="s">
        <v>242</v>
      </c>
      <c r="I11" s="6">
        <v>200</v>
      </c>
      <c r="K11" s="62" t="s">
        <v>6</v>
      </c>
      <c r="L11" s="97"/>
    </row>
    <row r="12" spans="2:12" ht="12.75">
      <c r="B12" s="1"/>
      <c r="C12" s="43"/>
      <c r="D12" s="5" t="s">
        <v>124</v>
      </c>
      <c r="E12" s="6">
        <v>82.16</v>
      </c>
      <c r="F12" s="2"/>
      <c r="G12" s="45"/>
      <c r="H12" s="5" t="s">
        <v>243</v>
      </c>
      <c r="I12" s="6">
        <v>96.35</v>
      </c>
      <c r="K12" s="25" t="s">
        <v>7</v>
      </c>
      <c r="L12" s="6">
        <v>62.65</v>
      </c>
    </row>
    <row r="13" spans="2:12" ht="12.75">
      <c r="B13" s="1"/>
      <c r="C13" s="43"/>
      <c r="D13" s="5" t="s">
        <v>216</v>
      </c>
      <c r="E13" s="6">
        <v>30.87</v>
      </c>
      <c r="F13" s="2"/>
      <c r="G13" s="45"/>
      <c r="H13" s="5" t="s">
        <v>240</v>
      </c>
      <c r="I13" s="6">
        <v>50.96</v>
      </c>
      <c r="K13" s="25" t="s">
        <v>8</v>
      </c>
      <c r="L13" s="6">
        <v>3401.85</v>
      </c>
    </row>
    <row r="14" spans="2:12" ht="12.75">
      <c r="B14" s="1"/>
      <c r="C14" s="43"/>
      <c r="D14" s="5" t="s">
        <v>218</v>
      </c>
      <c r="E14" s="6">
        <v>20.45</v>
      </c>
      <c r="F14" s="2"/>
      <c r="G14" s="45"/>
      <c r="H14" s="5" t="s">
        <v>244</v>
      </c>
      <c r="I14" s="6">
        <v>7.8</v>
      </c>
      <c r="K14" s="26" t="s">
        <v>9</v>
      </c>
      <c r="L14" s="11">
        <f>SUM(L4-L9)</f>
        <v>3464.499999999999</v>
      </c>
    </row>
    <row r="15" spans="2:12" ht="12.75">
      <c r="B15" s="1"/>
      <c r="C15" s="43"/>
      <c r="D15" s="5" t="s">
        <v>221</v>
      </c>
      <c r="E15" s="6">
        <v>6.45</v>
      </c>
      <c r="F15" s="2"/>
      <c r="G15" s="45"/>
      <c r="H15" s="5" t="s">
        <v>215</v>
      </c>
      <c r="I15" s="6">
        <v>201.24</v>
      </c>
      <c r="K15" s="13" t="s">
        <v>10</v>
      </c>
      <c r="L15" s="12">
        <f>SUM(L3-L8)</f>
        <v>645.46</v>
      </c>
    </row>
    <row r="16" spans="2:12" ht="13.5" thickBot="1">
      <c r="B16" s="1"/>
      <c r="C16" s="43"/>
      <c r="D16" s="5" t="s">
        <v>219</v>
      </c>
      <c r="E16" s="6">
        <v>24.8</v>
      </c>
      <c r="F16" s="2"/>
      <c r="G16" s="45"/>
      <c r="H16" s="5" t="s">
        <v>239</v>
      </c>
      <c r="I16" s="6">
        <v>27.3</v>
      </c>
      <c r="K16" s="16" t="s">
        <v>11</v>
      </c>
      <c r="L16" s="17">
        <f>SUM(L2-L7)</f>
        <v>2819.0399999999995</v>
      </c>
    </row>
    <row r="17" spans="2:9" ht="12.75">
      <c r="B17" s="1"/>
      <c r="C17" s="43"/>
      <c r="D17" s="5" t="s">
        <v>220</v>
      </c>
      <c r="E17" s="6">
        <v>10.85</v>
      </c>
      <c r="F17" s="2"/>
      <c r="G17" s="45"/>
      <c r="H17" s="5" t="s">
        <v>241</v>
      </c>
      <c r="I17" s="6">
        <v>4</v>
      </c>
    </row>
    <row r="18" spans="2:12" ht="12.75">
      <c r="B18" s="1"/>
      <c r="C18" s="43"/>
      <c r="D18" s="5" t="s">
        <v>222</v>
      </c>
      <c r="E18" s="6">
        <v>7.18</v>
      </c>
      <c r="F18" s="2"/>
      <c r="G18" s="45"/>
      <c r="H18" s="1" t="s">
        <v>240</v>
      </c>
      <c r="I18" s="6">
        <v>14.95</v>
      </c>
      <c r="K18" s="36" t="s">
        <v>69</v>
      </c>
      <c r="L18" s="36"/>
    </row>
    <row r="19" spans="2:12" ht="12.75">
      <c r="B19" s="1"/>
      <c r="C19" s="43"/>
      <c r="D19" s="5" t="s">
        <v>223</v>
      </c>
      <c r="E19" s="6">
        <v>1.75</v>
      </c>
      <c r="F19" s="2"/>
      <c r="G19" s="45"/>
      <c r="H19" s="1" t="s">
        <v>238</v>
      </c>
      <c r="I19" s="6">
        <v>13.52</v>
      </c>
      <c r="K19" s="36"/>
      <c r="L19" s="36"/>
    </row>
    <row r="20" spans="2:12" ht="12.75">
      <c r="B20" s="1"/>
      <c r="C20" s="43"/>
      <c r="D20" s="5" t="s">
        <v>224</v>
      </c>
      <c r="E20" s="6">
        <v>3.6</v>
      </c>
      <c r="F20" s="2"/>
      <c r="G20" s="45"/>
      <c r="H20" s="1" t="s">
        <v>237</v>
      </c>
      <c r="I20" s="6">
        <v>54</v>
      </c>
      <c r="K20" s="36"/>
      <c r="L20" s="36"/>
    </row>
    <row r="21" spans="2:9" ht="12.75">
      <c r="B21" s="1"/>
      <c r="C21" s="43"/>
      <c r="D21" s="5" t="s">
        <v>225</v>
      </c>
      <c r="E21" s="6">
        <v>2.34</v>
      </c>
      <c r="F21" s="2"/>
      <c r="G21" s="45"/>
      <c r="H21" s="1" t="s">
        <v>230</v>
      </c>
      <c r="I21" s="6">
        <v>3.5</v>
      </c>
    </row>
    <row r="22" spans="2:9" ht="12.75">
      <c r="B22" s="1"/>
      <c r="C22" s="43"/>
      <c r="D22" s="5" t="s">
        <v>227</v>
      </c>
      <c r="E22" s="6">
        <v>7.8</v>
      </c>
      <c r="F22" s="2"/>
      <c r="G22" s="45"/>
      <c r="H22" s="5" t="s">
        <v>231</v>
      </c>
      <c r="I22" s="6">
        <v>53.49</v>
      </c>
    </row>
    <row r="23" spans="2:9" ht="12.75">
      <c r="B23" s="1"/>
      <c r="C23" s="43"/>
      <c r="D23" s="5" t="s">
        <v>166</v>
      </c>
      <c r="E23" s="6">
        <v>5.5</v>
      </c>
      <c r="F23" s="2"/>
      <c r="G23" s="45"/>
      <c r="H23" s="5" t="s">
        <v>232</v>
      </c>
      <c r="I23" s="6">
        <v>105.4</v>
      </c>
    </row>
    <row r="24" spans="2:9" ht="12.75">
      <c r="B24" s="1"/>
      <c r="C24" s="43"/>
      <c r="D24" s="5" t="s">
        <v>226</v>
      </c>
      <c r="E24" s="6">
        <v>30</v>
      </c>
      <c r="F24" s="2"/>
      <c r="G24" s="45"/>
      <c r="H24" s="5" t="s">
        <v>234</v>
      </c>
      <c r="I24" s="6">
        <v>6.5</v>
      </c>
    </row>
    <row r="25" spans="2:9" ht="12.75">
      <c r="B25" s="1"/>
      <c r="C25" s="43"/>
      <c r="D25" s="5" t="s">
        <v>228</v>
      </c>
      <c r="E25" s="6">
        <v>68.26</v>
      </c>
      <c r="F25" s="2"/>
      <c r="G25" s="45"/>
      <c r="H25" s="5" t="s">
        <v>235</v>
      </c>
      <c r="I25" s="6">
        <v>72.7</v>
      </c>
    </row>
    <row r="26" spans="2:9" ht="12.75">
      <c r="B26" s="1"/>
      <c r="C26" s="43"/>
      <c r="D26" s="5" t="s">
        <v>167</v>
      </c>
      <c r="E26" s="6">
        <v>2.7</v>
      </c>
      <c r="F26" s="2"/>
      <c r="G26" s="45"/>
      <c r="H26" s="5" t="s">
        <v>236</v>
      </c>
      <c r="I26" s="6">
        <v>3.6</v>
      </c>
    </row>
    <row r="27" spans="2:9" ht="12.75">
      <c r="B27" s="1"/>
      <c r="C27" s="43"/>
      <c r="D27" s="5" t="s">
        <v>229</v>
      </c>
      <c r="E27" s="6">
        <v>26</v>
      </c>
      <c r="F27" s="2"/>
      <c r="G27" s="45"/>
      <c r="H27" s="5" t="s">
        <v>252</v>
      </c>
      <c r="I27" s="6">
        <v>50</v>
      </c>
    </row>
    <row r="28" spans="2:9" ht="12.75">
      <c r="B28" s="1"/>
      <c r="C28" s="43"/>
      <c r="D28" s="5" t="s">
        <v>233</v>
      </c>
      <c r="E28" s="6">
        <v>12.49</v>
      </c>
      <c r="F28" s="2"/>
      <c r="G28" s="45"/>
      <c r="H28" s="5" t="s">
        <v>248</v>
      </c>
      <c r="I28" s="6">
        <v>20.55</v>
      </c>
    </row>
    <row r="29" spans="2:9" ht="12.75">
      <c r="B29" s="1"/>
      <c r="C29" s="43"/>
      <c r="D29" s="5" t="s">
        <v>233</v>
      </c>
      <c r="E29" s="6">
        <v>12.81</v>
      </c>
      <c r="F29" s="2"/>
      <c r="G29" s="45"/>
      <c r="H29" s="5" t="s">
        <v>255</v>
      </c>
      <c r="I29" s="6">
        <v>15.03</v>
      </c>
    </row>
    <row r="30" spans="2:9" ht="12.75">
      <c r="B30" s="1"/>
      <c r="C30" s="43"/>
      <c r="D30" s="5" t="s">
        <v>251</v>
      </c>
      <c r="E30" s="6">
        <v>30</v>
      </c>
      <c r="F30" s="2"/>
      <c r="G30" s="45"/>
      <c r="H30" s="5" t="s">
        <v>254</v>
      </c>
      <c r="I30" s="6">
        <v>20</v>
      </c>
    </row>
    <row r="31" spans="2:9" ht="12.75">
      <c r="B31" s="1"/>
      <c r="C31" s="43"/>
      <c r="D31" s="5" t="s">
        <v>250</v>
      </c>
      <c r="E31" s="6">
        <v>30</v>
      </c>
      <c r="F31" s="2"/>
      <c r="G31" s="45"/>
      <c r="H31" s="5" t="s">
        <v>254</v>
      </c>
      <c r="I31" s="6">
        <v>20</v>
      </c>
    </row>
    <row r="32" spans="2:9" ht="12.75">
      <c r="B32" s="1"/>
      <c r="C32" s="43"/>
      <c r="D32" s="5" t="s">
        <v>249</v>
      </c>
      <c r="E32" s="6">
        <v>30</v>
      </c>
      <c r="F32" s="2"/>
      <c r="G32" s="45"/>
      <c r="H32" s="5" t="s">
        <v>256</v>
      </c>
      <c r="I32" s="6">
        <v>372.05</v>
      </c>
    </row>
    <row r="33" spans="2:9" ht="12.75">
      <c r="B33" s="1"/>
      <c r="C33" s="43"/>
      <c r="D33" s="5" t="s">
        <v>127</v>
      </c>
      <c r="E33" s="6">
        <v>53.85</v>
      </c>
      <c r="F33" s="2"/>
      <c r="G33" s="45"/>
      <c r="H33" s="5" t="s">
        <v>257</v>
      </c>
      <c r="I33" s="6">
        <v>184.86</v>
      </c>
    </row>
    <row r="34" spans="2:9" ht="12.75">
      <c r="B34" s="1"/>
      <c r="C34" s="43"/>
      <c r="D34" s="5" t="s">
        <v>119</v>
      </c>
      <c r="E34" s="6">
        <v>170</v>
      </c>
      <c r="F34" s="2"/>
      <c r="G34" s="45"/>
      <c r="H34" s="5" t="s">
        <v>264</v>
      </c>
      <c r="I34" s="6">
        <v>222</v>
      </c>
    </row>
    <row r="35" spans="2:9" ht="12.75">
      <c r="B35" s="1"/>
      <c r="C35" s="43"/>
      <c r="D35" s="5" t="s">
        <v>253</v>
      </c>
      <c r="E35" s="6">
        <v>120</v>
      </c>
      <c r="F35" s="2"/>
      <c r="G35" s="45"/>
      <c r="H35" s="5" t="s">
        <v>273</v>
      </c>
      <c r="I35" s="6">
        <v>53</v>
      </c>
    </row>
    <row r="36" spans="2:9" ht="12.75">
      <c r="B36" s="1"/>
      <c r="C36" s="43"/>
      <c r="D36" s="5" t="s">
        <v>258</v>
      </c>
      <c r="E36" s="6">
        <v>3.82</v>
      </c>
      <c r="F36" s="2"/>
      <c r="G36" s="45"/>
      <c r="H36" s="5" t="s">
        <v>272</v>
      </c>
      <c r="I36" s="6">
        <v>195</v>
      </c>
    </row>
    <row r="37" spans="2:9" ht="12.75">
      <c r="B37" s="1"/>
      <c r="C37" s="43"/>
      <c r="D37" s="5" t="s">
        <v>259</v>
      </c>
      <c r="E37" s="6">
        <v>9.97</v>
      </c>
      <c r="F37" s="2"/>
      <c r="G37" s="45"/>
      <c r="H37" s="5" t="s">
        <v>275</v>
      </c>
      <c r="I37" s="6">
        <v>130.3</v>
      </c>
    </row>
    <row r="38" spans="2:9" ht="12.75">
      <c r="B38" s="1"/>
      <c r="C38" s="43"/>
      <c r="D38" s="5" t="s">
        <v>260</v>
      </c>
      <c r="E38" s="6">
        <v>4.8</v>
      </c>
      <c r="F38" s="2"/>
      <c r="G38" s="45"/>
      <c r="H38" s="5"/>
      <c r="I38" s="6"/>
    </row>
    <row r="39" spans="2:9" ht="12.75">
      <c r="B39" s="1"/>
      <c r="C39" s="43"/>
      <c r="D39" s="35" t="s">
        <v>165</v>
      </c>
      <c r="E39" s="29">
        <v>4.2</v>
      </c>
      <c r="F39" s="33"/>
      <c r="G39" s="48"/>
      <c r="H39" s="18"/>
      <c r="I39" s="19"/>
    </row>
    <row r="40" spans="2:9" ht="12.75">
      <c r="B40" s="20"/>
      <c r="C40" s="44"/>
      <c r="D40" s="5" t="s">
        <v>171</v>
      </c>
      <c r="E40" s="6">
        <v>4</v>
      </c>
      <c r="F40" s="4"/>
      <c r="G40" s="45"/>
      <c r="H40" s="5"/>
      <c r="I40" s="6"/>
    </row>
    <row r="41" spans="2:9" ht="12.75">
      <c r="B41" s="5"/>
      <c r="C41" s="45"/>
      <c r="D41" s="5" t="s">
        <v>168</v>
      </c>
      <c r="E41" s="6">
        <v>5.65</v>
      </c>
      <c r="F41" s="2"/>
      <c r="G41" s="45"/>
      <c r="H41" s="5"/>
      <c r="I41" s="6"/>
    </row>
    <row r="42" spans="2:9" ht="12.75">
      <c r="B42" s="5"/>
      <c r="C42" s="45"/>
      <c r="D42" s="5" t="s">
        <v>261</v>
      </c>
      <c r="E42" s="6">
        <v>50</v>
      </c>
      <c r="F42" s="2"/>
      <c r="G42" s="45"/>
      <c r="H42" s="5"/>
      <c r="I42" s="6"/>
    </row>
    <row r="43" spans="2:9" ht="12.75">
      <c r="B43" s="5"/>
      <c r="C43" s="45"/>
      <c r="D43" s="5" t="s">
        <v>262</v>
      </c>
      <c r="E43" s="6">
        <v>7.58</v>
      </c>
      <c r="F43" s="2"/>
      <c r="G43" s="45"/>
      <c r="H43" s="5"/>
      <c r="I43" s="6"/>
    </row>
    <row r="44" spans="2:9" ht="12.75">
      <c r="B44" s="5"/>
      <c r="C44" s="45"/>
      <c r="D44" s="5" t="s">
        <v>263</v>
      </c>
      <c r="E44" s="6">
        <v>14</v>
      </c>
      <c r="F44" s="2"/>
      <c r="G44" s="45"/>
      <c r="H44" s="5"/>
      <c r="I44" s="6"/>
    </row>
    <row r="45" spans="2:9" ht="12.75">
      <c r="B45" s="5"/>
      <c r="C45" s="45"/>
      <c r="D45" s="5" t="s">
        <v>263</v>
      </c>
      <c r="E45" s="6">
        <v>160.05</v>
      </c>
      <c r="F45" s="2"/>
      <c r="G45" s="45"/>
      <c r="H45" s="5"/>
      <c r="I45" s="6"/>
    </row>
    <row r="46" spans="2:9" ht="12.75">
      <c r="B46" s="5"/>
      <c r="C46" s="45" t="s">
        <v>265</v>
      </c>
      <c r="D46" s="5" t="s">
        <v>266</v>
      </c>
      <c r="E46" s="6">
        <v>60.42</v>
      </c>
      <c r="F46" s="2"/>
      <c r="G46" s="45"/>
      <c r="H46" s="5"/>
      <c r="I46" s="6"/>
    </row>
    <row r="47" spans="2:9" ht="12.75">
      <c r="B47" s="5"/>
      <c r="C47" s="45"/>
      <c r="D47" s="5" t="s">
        <v>267</v>
      </c>
      <c r="E47" s="6">
        <v>28.8</v>
      </c>
      <c r="F47" s="2"/>
      <c r="G47" s="45"/>
      <c r="H47" s="5"/>
      <c r="I47" s="6"/>
    </row>
    <row r="48" spans="2:9" ht="12.75">
      <c r="B48" s="5"/>
      <c r="C48" s="45"/>
      <c r="D48" s="5" t="s">
        <v>268</v>
      </c>
      <c r="E48" s="6">
        <v>11.3</v>
      </c>
      <c r="F48" s="2"/>
      <c r="G48" s="45"/>
      <c r="H48" s="5"/>
      <c r="I48" s="6"/>
    </row>
    <row r="49" spans="2:9" ht="12.75">
      <c r="B49" s="5"/>
      <c r="C49" s="45"/>
      <c r="D49" s="5" t="s">
        <v>269</v>
      </c>
      <c r="E49" s="6">
        <v>10.6</v>
      </c>
      <c r="F49" s="2"/>
      <c r="G49" s="45"/>
      <c r="H49" s="5"/>
      <c r="I49" s="6"/>
    </row>
    <row r="50" spans="2:9" ht="12.75">
      <c r="B50" s="5"/>
      <c r="C50" s="45"/>
      <c r="D50" s="1" t="s">
        <v>270</v>
      </c>
      <c r="E50" s="6">
        <v>11.95</v>
      </c>
      <c r="F50" s="2"/>
      <c r="G50" s="45"/>
      <c r="H50" s="5"/>
      <c r="I50" s="6"/>
    </row>
    <row r="51" spans="2:9" ht="12.75">
      <c r="B51" s="46"/>
      <c r="C51" s="49"/>
      <c r="D51" s="1" t="s">
        <v>271</v>
      </c>
      <c r="E51" s="6">
        <v>28</v>
      </c>
      <c r="F51" s="50"/>
      <c r="G51" s="49"/>
      <c r="H51" s="1"/>
      <c r="I51" s="6"/>
    </row>
    <row r="52" spans="2:9" ht="12.75">
      <c r="B52" s="46"/>
      <c r="C52" s="49"/>
      <c r="D52" s="1" t="s">
        <v>274</v>
      </c>
      <c r="E52" s="6">
        <v>50</v>
      </c>
      <c r="F52" s="50"/>
      <c r="G52" s="49"/>
      <c r="H52" s="1"/>
      <c r="I52" s="6"/>
    </row>
    <row r="53" spans="2:9" ht="12.75">
      <c r="B53" s="46"/>
      <c r="C53" s="49"/>
      <c r="D53" s="1"/>
      <c r="E53" s="6"/>
      <c r="F53" s="50"/>
      <c r="G53" s="49"/>
      <c r="H53" s="1"/>
      <c r="I53" s="6"/>
    </row>
    <row r="54" spans="2:9" ht="12.75">
      <c r="B54" s="46"/>
      <c r="C54" s="49"/>
      <c r="D54" s="1"/>
      <c r="E54" s="6"/>
      <c r="F54" s="50"/>
      <c r="G54" s="49"/>
      <c r="H54" s="1"/>
      <c r="I54" s="6"/>
    </row>
    <row r="55" spans="2:9" ht="12.75">
      <c r="B55" s="46"/>
      <c r="C55" s="49"/>
      <c r="D55" s="1"/>
      <c r="E55" s="6"/>
      <c r="F55" s="50"/>
      <c r="G55" s="49"/>
      <c r="H55" s="1"/>
      <c r="I55" s="6"/>
    </row>
    <row r="56" spans="2:9" ht="12.75">
      <c r="B56" s="46"/>
      <c r="C56" s="49"/>
      <c r="D56" s="1"/>
      <c r="E56" s="6"/>
      <c r="F56" s="50"/>
      <c r="G56" s="49"/>
      <c r="H56" s="1"/>
      <c r="I56" s="6"/>
    </row>
    <row r="57" spans="2:9" ht="12.75">
      <c r="B57" s="46"/>
      <c r="C57" s="49"/>
      <c r="D57" s="1"/>
      <c r="E57" s="6"/>
      <c r="F57" s="50"/>
      <c r="G57" s="49"/>
      <c r="H57" s="1"/>
      <c r="I57" s="6"/>
    </row>
    <row r="58" spans="2:9" ht="12.75">
      <c r="B58" s="46"/>
      <c r="C58" s="49"/>
      <c r="D58" s="1"/>
      <c r="E58" s="6"/>
      <c r="F58" s="50"/>
      <c r="G58" s="49"/>
      <c r="H58" s="1"/>
      <c r="I58" s="6"/>
    </row>
    <row r="59" spans="2:9" ht="12.75">
      <c r="B59" s="46"/>
      <c r="C59" s="49"/>
      <c r="D59" s="1"/>
      <c r="E59" s="6"/>
      <c r="F59" s="50"/>
      <c r="G59" s="49"/>
      <c r="H59" s="1"/>
      <c r="I59" s="6"/>
    </row>
    <row r="60" spans="2:9" ht="12.75">
      <c r="B60" s="46"/>
      <c r="C60" s="49"/>
      <c r="D60" s="1"/>
      <c r="E60" s="6"/>
      <c r="F60" s="50"/>
      <c r="G60" s="49"/>
      <c r="H60" s="1"/>
      <c r="I60" s="6"/>
    </row>
    <row r="61" spans="2:9" ht="13.5" thickBot="1">
      <c r="B61" s="39"/>
      <c r="C61" s="51"/>
      <c r="D61" s="52"/>
      <c r="E61" s="30"/>
      <c r="F61" s="53"/>
      <c r="G61" s="51"/>
      <c r="H61" s="52"/>
      <c r="I61" s="30"/>
    </row>
  </sheetData>
  <sheetProtection/>
  <mergeCells count="11">
    <mergeCell ref="B4:C5"/>
    <mergeCell ref="D4:E5"/>
    <mergeCell ref="F4:G5"/>
    <mergeCell ref="H4:I5"/>
    <mergeCell ref="K6:L6"/>
    <mergeCell ref="K11:L11"/>
    <mergeCell ref="B1:I1"/>
    <mergeCell ref="K1:L1"/>
    <mergeCell ref="B2:I2"/>
    <mergeCell ref="B3:E3"/>
    <mergeCell ref="F3:I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8" sqref="L28"/>
    </sheetView>
  </sheetViews>
  <sheetFormatPr defaultColWidth="9.140625" defaultRowHeight="12.75"/>
  <cols>
    <col min="1" max="1" width="1.421875" style="0" customWidth="1"/>
    <col min="2" max="2" width="16.00390625" style="0" customWidth="1"/>
    <col min="3" max="3" width="10.28125" style="0" customWidth="1"/>
    <col min="4" max="4" width="29.57421875" style="0" customWidth="1"/>
    <col min="5" max="5" width="7.00390625" style="0" customWidth="1"/>
    <col min="6" max="6" width="16.8515625" style="0" customWidth="1"/>
    <col min="7" max="7" width="10.28125" style="0" customWidth="1"/>
    <col min="8" max="8" width="33.28125" style="0" customWidth="1"/>
    <col min="9" max="9" width="7.00390625" style="0" customWidth="1"/>
    <col min="10" max="10" width="2.57421875" style="0" customWidth="1"/>
    <col min="11" max="11" width="16.57421875" style="0" customWidth="1"/>
    <col min="12" max="12" width="13.7109375" style="0" customWidth="1"/>
  </cols>
  <sheetData>
    <row r="1" spans="2:12" ht="18.75" thickBot="1">
      <c r="B1" s="75" t="s">
        <v>0</v>
      </c>
      <c r="C1" s="76"/>
      <c r="D1" s="76"/>
      <c r="E1" s="76"/>
      <c r="F1" s="76"/>
      <c r="G1" s="76"/>
      <c r="H1" s="76"/>
      <c r="I1" s="77"/>
      <c r="K1" s="98" t="s">
        <v>12</v>
      </c>
      <c r="L1" s="99"/>
    </row>
    <row r="2" spans="2:12" ht="12.75">
      <c r="B2" s="78" t="s">
        <v>277</v>
      </c>
      <c r="C2" s="79"/>
      <c r="D2" s="79"/>
      <c r="E2" s="79"/>
      <c r="F2" s="79"/>
      <c r="G2" s="79"/>
      <c r="H2" s="79"/>
      <c r="I2" s="100"/>
      <c r="K2" s="14" t="s">
        <v>13</v>
      </c>
      <c r="L2" s="15">
        <f>SUM(C6:C68)</f>
        <v>7979.42</v>
      </c>
    </row>
    <row r="3" spans="2:12" ht="13.5" thickBot="1">
      <c r="B3" s="101" t="s">
        <v>1</v>
      </c>
      <c r="C3" s="102"/>
      <c r="D3" s="102"/>
      <c r="E3" s="103"/>
      <c r="F3" s="104" t="s">
        <v>2</v>
      </c>
      <c r="G3" s="105"/>
      <c r="H3" s="105"/>
      <c r="I3" s="106"/>
      <c r="K3" s="13" t="s">
        <v>14</v>
      </c>
      <c r="L3" s="12">
        <f>SUM(G6:G68)</f>
        <v>3088.26</v>
      </c>
    </row>
    <row r="4" spans="2:12" ht="13.5" thickBot="1">
      <c r="B4" s="64" t="s">
        <v>3</v>
      </c>
      <c r="C4" s="65"/>
      <c r="D4" s="58" t="s">
        <v>4</v>
      </c>
      <c r="E4" s="59"/>
      <c r="F4" s="64" t="s">
        <v>3</v>
      </c>
      <c r="G4" s="65"/>
      <c r="H4" s="58" t="s">
        <v>4</v>
      </c>
      <c r="I4" s="59"/>
      <c r="K4" s="21" t="s">
        <v>21</v>
      </c>
      <c r="L4" s="9">
        <f>SUM(L2:L3)</f>
        <v>11067.68</v>
      </c>
    </row>
    <row r="5" spans="2:9" ht="13.5" thickBot="1">
      <c r="B5" s="107"/>
      <c r="C5" s="108"/>
      <c r="D5" s="89"/>
      <c r="E5" s="90"/>
      <c r="F5" s="91"/>
      <c r="G5" s="92"/>
      <c r="H5" s="93"/>
      <c r="I5" s="94"/>
    </row>
    <row r="6" spans="2:12" ht="12.75">
      <c r="B6" s="27" t="s">
        <v>276</v>
      </c>
      <c r="C6" s="41">
        <v>1413.01</v>
      </c>
      <c r="D6" s="35" t="s">
        <v>139</v>
      </c>
      <c r="E6" s="29"/>
      <c r="F6" s="34" t="s">
        <v>276</v>
      </c>
      <c r="G6" s="47">
        <v>645.46</v>
      </c>
      <c r="H6" s="5"/>
      <c r="I6" s="6"/>
      <c r="K6" s="95" t="s">
        <v>19</v>
      </c>
      <c r="L6" s="96"/>
    </row>
    <row r="7" spans="2:12" ht="12.75">
      <c r="B7" s="1" t="s">
        <v>15</v>
      </c>
      <c r="C7" s="42"/>
      <c r="D7" s="5" t="s">
        <v>124</v>
      </c>
      <c r="E7" s="6">
        <v>84.38</v>
      </c>
      <c r="F7" s="2" t="s">
        <v>136</v>
      </c>
      <c r="G7" s="47"/>
      <c r="H7" s="5" t="s">
        <v>278</v>
      </c>
      <c r="I7" s="6">
        <v>85</v>
      </c>
      <c r="K7" s="22" t="s">
        <v>20</v>
      </c>
      <c r="L7" s="15">
        <f>SUM(E5:E68)</f>
        <v>3256.609999999999</v>
      </c>
    </row>
    <row r="8" spans="2:12" ht="12.75">
      <c r="B8" s="1" t="s">
        <v>50</v>
      </c>
      <c r="C8" s="42">
        <v>2528</v>
      </c>
      <c r="D8" s="5" t="s">
        <v>279</v>
      </c>
      <c r="E8" s="6">
        <v>500</v>
      </c>
      <c r="F8" s="2" t="s">
        <v>132</v>
      </c>
      <c r="G8" s="45">
        <v>384</v>
      </c>
      <c r="H8" s="5" t="s">
        <v>278</v>
      </c>
      <c r="I8" s="6">
        <v>120.7</v>
      </c>
      <c r="K8" s="23" t="s">
        <v>2</v>
      </c>
      <c r="L8" s="12">
        <f>SUM(I5:I68)</f>
        <v>2790.4999999999995</v>
      </c>
    </row>
    <row r="9" spans="2:12" ht="13.5" thickBot="1">
      <c r="B9" s="1" t="s">
        <v>68</v>
      </c>
      <c r="C9" s="43">
        <v>819.23</v>
      </c>
      <c r="D9" s="5" t="s">
        <v>281</v>
      </c>
      <c r="E9" s="6">
        <v>15.32</v>
      </c>
      <c r="F9" s="2" t="s">
        <v>133</v>
      </c>
      <c r="G9" s="45">
        <v>384</v>
      </c>
      <c r="H9" s="5" t="s">
        <v>280</v>
      </c>
      <c r="I9" s="6">
        <v>35.34</v>
      </c>
      <c r="K9" s="24" t="s">
        <v>22</v>
      </c>
      <c r="L9" s="10">
        <f>SUM(L7:L8)</f>
        <v>6047.109999999999</v>
      </c>
    </row>
    <row r="10" spans="2:9" ht="13.5" thickBot="1">
      <c r="B10" s="1" t="s">
        <v>161</v>
      </c>
      <c r="C10" s="43"/>
      <c r="D10" s="5" t="s">
        <v>282</v>
      </c>
      <c r="E10" s="6">
        <v>51.36</v>
      </c>
      <c r="F10" s="2" t="s">
        <v>134</v>
      </c>
      <c r="G10" s="45">
        <v>544</v>
      </c>
      <c r="H10" s="5" t="s">
        <v>304</v>
      </c>
      <c r="I10" s="6">
        <v>27.62</v>
      </c>
    </row>
    <row r="11" spans="2:12" ht="12.75">
      <c r="B11" s="1" t="s">
        <v>314</v>
      </c>
      <c r="C11" s="43">
        <v>700</v>
      </c>
      <c r="D11" s="5" t="s">
        <v>288</v>
      </c>
      <c r="E11" s="6">
        <v>12.6</v>
      </c>
      <c r="F11" s="2" t="s">
        <v>135</v>
      </c>
      <c r="G11" s="45">
        <v>544</v>
      </c>
      <c r="H11" s="5" t="s">
        <v>283</v>
      </c>
      <c r="I11" s="6">
        <v>213.44</v>
      </c>
      <c r="K11" s="62" t="s">
        <v>6</v>
      </c>
      <c r="L11" s="97"/>
    </row>
    <row r="12" spans="2:12" ht="12.75">
      <c r="B12" s="1" t="s">
        <v>321</v>
      </c>
      <c r="C12" s="43"/>
      <c r="D12" s="5" t="s">
        <v>289</v>
      </c>
      <c r="E12" s="6">
        <v>4.37</v>
      </c>
      <c r="F12" s="2"/>
      <c r="G12" s="45"/>
      <c r="H12" s="5" t="s">
        <v>284</v>
      </c>
      <c r="I12" s="6">
        <v>10.3</v>
      </c>
      <c r="K12" s="25" t="s">
        <v>7</v>
      </c>
      <c r="L12" s="6">
        <v>1013.72</v>
      </c>
    </row>
    <row r="13" spans="2:12" ht="12.75">
      <c r="B13" s="1"/>
      <c r="C13" s="43">
        <v>2119.18</v>
      </c>
      <c r="D13" s="5" t="s">
        <v>290</v>
      </c>
      <c r="E13" s="6">
        <v>4.35</v>
      </c>
      <c r="F13" s="2" t="s">
        <v>305</v>
      </c>
      <c r="G13" s="45">
        <v>350</v>
      </c>
      <c r="H13" s="5" t="s">
        <v>285</v>
      </c>
      <c r="I13" s="6">
        <v>300</v>
      </c>
      <c r="K13" s="25" t="s">
        <v>8</v>
      </c>
      <c r="L13" s="6">
        <v>4006.85</v>
      </c>
    </row>
    <row r="14" spans="2:12" ht="12.75">
      <c r="B14" s="1" t="s">
        <v>332</v>
      </c>
      <c r="C14" s="43">
        <v>400</v>
      </c>
      <c r="D14" s="5" t="s">
        <v>291</v>
      </c>
      <c r="E14" s="6">
        <v>11.4</v>
      </c>
      <c r="F14" s="2" t="s">
        <v>306</v>
      </c>
      <c r="G14" s="45">
        <v>236.8</v>
      </c>
      <c r="H14" s="5" t="s">
        <v>286</v>
      </c>
      <c r="I14" s="6">
        <v>35</v>
      </c>
      <c r="K14" s="26" t="s">
        <v>9</v>
      </c>
      <c r="L14" s="11">
        <f>SUM(L4-L9)</f>
        <v>5020.5700000000015</v>
      </c>
    </row>
    <row r="15" spans="2:12" ht="12.75">
      <c r="B15" s="1"/>
      <c r="C15" s="43"/>
      <c r="D15" s="5" t="s">
        <v>292</v>
      </c>
      <c r="E15" s="6">
        <v>30.55</v>
      </c>
      <c r="F15" s="2"/>
      <c r="G15" s="45"/>
      <c r="H15" s="5" t="s">
        <v>287</v>
      </c>
      <c r="I15" s="6">
        <v>55.21</v>
      </c>
      <c r="K15" s="13" t="s">
        <v>10</v>
      </c>
      <c r="L15" s="12">
        <f>SUM(L3-L8)</f>
        <v>297.7600000000007</v>
      </c>
    </row>
    <row r="16" spans="2:12" ht="13.5" thickBot="1">
      <c r="B16" s="1"/>
      <c r="C16" s="43"/>
      <c r="D16" s="5" t="s">
        <v>293</v>
      </c>
      <c r="E16" s="6">
        <v>3.99</v>
      </c>
      <c r="F16" s="2"/>
      <c r="G16" s="45"/>
      <c r="H16" s="5" t="s">
        <v>294</v>
      </c>
      <c r="I16" s="6">
        <v>64.45</v>
      </c>
      <c r="K16" s="16" t="s">
        <v>11</v>
      </c>
      <c r="L16" s="17">
        <f>SUM(L2-L7)</f>
        <v>4722.810000000001</v>
      </c>
    </row>
    <row r="17" spans="2:9" ht="12.75">
      <c r="B17" s="1"/>
      <c r="C17" s="43"/>
      <c r="D17" s="5" t="s">
        <v>295</v>
      </c>
      <c r="E17" s="6">
        <v>348.53</v>
      </c>
      <c r="F17" s="2"/>
      <c r="G17" s="45"/>
      <c r="H17" s="5" t="s">
        <v>296</v>
      </c>
      <c r="I17" s="6">
        <v>236.8</v>
      </c>
    </row>
    <row r="18" spans="2:12" ht="12.75">
      <c r="B18" s="1"/>
      <c r="C18" s="43"/>
      <c r="D18" s="5" t="s">
        <v>297</v>
      </c>
      <c r="E18" s="6">
        <v>800</v>
      </c>
      <c r="F18" s="2"/>
      <c r="G18" s="45"/>
      <c r="H18" s="1" t="s">
        <v>302</v>
      </c>
      <c r="I18" s="6">
        <v>56.95</v>
      </c>
      <c r="K18" s="36" t="s">
        <v>69</v>
      </c>
      <c r="L18" s="36"/>
    </row>
    <row r="19" spans="2:12" ht="12.75">
      <c r="B19" s="1"/>
      <c r="C19" s="43"/>
      <c r="D19" s="5" t="s">
        <v>299</v>
      </c>
      <c r="E19" s="6">
        <v>39.26</v>
      </c>
      <c r="F19" s="2"/>
      <c r="G19" s="45"/>
      <c r="H19" s="1" t="s">
        <v>298</v>
      </c>
      <c r="I19" s="6">
        <v>5.5</v>
      </c>
      <c r="K19" s="55">
        <v>42978</v>
      </c>
      <c r="L19" s="36"/>
    </row>
    <row r="20" spans="2:12" ht="12.75">
      <c r="B20" s="1"/>
      <c r="C20" s="43"/>
      <c r="D20" s="5" t="s">
        <v>300</v>
      </c>
      <c r="E20" s="6">
        <v>49.67</v>
      </c>
      <c r="F20" s="2"/>
      <c r="G20" s="45"/>
      <c r="H20" s="1" t="s">
        <v>231</v>
      </c>
      <c r="I20" s="6">
        <v>105</v>
      </c>
      <c r="K20" s="36"/>
      <c r="L20" s="36"/>
    </row>
    <row r="21" spans="2:9" ht="12.75">
      <c r="B21" s="1"/>
      <c r="C21" s="43"/>
      <c r="D21" s="5" t="s">
        <v>301</v>
      </c>
      <c r="E21" s="6">
        <v>100</v>
      </c>
      <c r="F21" s="2"/>
      <c r="G21" s="45"/>
      <c r="H21" s="1" t="s">
        <v>231</v>
      </c>
      <c r="I21" s="6">
        <v>36.24</v>
      </c>
    </row>
    <row r="22" spans="2:9" ht="12.75">
      <c r="B22" s="1"/>
      <c r="C22" s="43"/>
      <c r="D22" s="5" t="s">
        <v>301</v>
      </c>
      <c r="E22" s="6">
        <v>199.15</v>
      </c>
      <c r="F22" s="2"/>
      <c r="G22" s="45"/>
      <c r="H22" s="5" t="s">
        <v>303</v>
      </c>
      <c r="I22" s="6">
        <v>90</v>
      </c>
    </row>
    <row r="23" spans="2:9" ht="12.75">
      <c r="B23" s="1"/>
      <c r="C23" s="43"/>
      <c r="D23" s="5" t="s">
        <v>301</v>
      </c>
      <c r="E23" s="6">
        <v>85.6</v>
      </c>
      <c r="F23" s="2"/>
      <c r="G23" s="45"/>
      <c r="H23" s="5" t="s">
        <v>231</v>
      </c>
      <c r="I23" s="6">
        <v>283.3</v>
      </c>
    </row>
    <row r="24" spans="2:9" ht="12.75">
      <c r="B24" s="1"/>
      <c r="C24" s="43"/>
      <c r="D24" s="5" t="s">
        <v>309</v>
      </c>
      <c r="E24" s="6">
        <v>47.8</v>
      </c>
      <c r="F24" s="2"/>
      <c r="G24" s="45"/>
      <c r="H24" s="5" t="s">
        <v>307</v>
      </c>
      <c r="I24" s="6">
        <v>5</v>
      </c>
    </row>
    <row r="25" spans="2:9" ht="12.75">
      <c r="B25" s="1"/>
      <c r="C25" s="43"/>
      <c r="D25" s="5" t="s">
        <v>313</v>
      </c>
      <c r="E25" s="6">
        <v>76</v>
      </c>
      <c r="F25" s="2"/>
      <c r="G25" s="45"/>
      <c r="H25" s="5" t="s">
        <v>308</v>
      </c>
      <c r="I25" s="6">
        <v>11.14</v>
      </c>
    </row>
    <row r="26" spans="2:9" ht="12.75">
      <c r="B26" s="1"/>
      <c r="C26" s="43"/>
      <c r="D26" s="5" t="s">
        <v>316</v>
      </c>
      <c r="E26" s="6">
        <v>11.6</v>
      </c>
      <c r="F26" s="2"/>
      <c r="G26" s="45"/>
      <c r="H26" s="5" t="s">
        <v>231</v>
      </c>
      <c r="I26" s="6">
        <v>17.67</v>
      </c>
    </row>
    <row r="27" spans="2:9" ht="12.75">
      <c r="B27" s="1"/>
      <c r="C27" s="43"/>
      <c r="D27" s="5" t="s">
        <v>316</v>
      </c>
      <c r="E27" s="6">
        <v>231.47</v>
      </c>
      <c r="F27" s="2"/>
      <c r="G27" s="45"/>
      <c r="H27" s="5" t="s">
        <v>294</v>
      </c>
      <c r="I27" s="6">
        <v>40</v>
      </c>
    </row>
    <row r="28" spans="2:9" ht="12.75">
      <c r="B28" s="1"/>
      <c r="C28" s="43"/>
      <c r="D28" s="5" t="s">
        <v>301</v>
      </c>
      <c r="E28" s="6">
        <v>12.3</v>
      </c>
      <c r="F28" s="2"/>
      <c r="G28" s="45"/>
      <c r="H28" s="5" t="s">
        <v>315</v>
      </c>
      <c r="I28" s="6">
        <v>6</v>
      </c>
    </row>
    <row r="29" spans="2:9" ht="12.75">
      <c r="B29" s="1"/>
      <c r="C29" s="43"/>
      <c r="D29" s="5" t="s">
        <v>322</v>
      </c>
      <c r="E29" s="6">
        <v>60</v>
      </c>
      <c r="F29" s="2"/>
      <c r="G29" s="45"/>
      <c r="H29" s="5" t="s">
        <v>310</v>
      </c>
      <c r="I29" s="6">
        <v>9.19</v>
      </c>
    </row>
    <row r="30" spans="2:9" ht="12.75">
      <c r="B30" s="1"/>
      <c r="C30" s="43"/>
      <c r="D30" s="5" t="s">
        <v>323</v>
      </c>
      <c r="E30" s="6">
        <v>63.22</v>
      </c>
      <c r="F30" s="2"/>
      <c r="G30" s="45"/>
      <c r="H30" s="5" t="s">
        <v>311</v>
      </c>
      <c r="I30" s="6">
        <v>7.05</v>
      </c>
    </row>
    <row r="31" spans="2:9" ht="12.75">
      <c r="B31" s="1"/>
      <c r="C31" s="43"/>
      <c r="D31" s="5" t="s">
        <v>329</v>
      </c>
      <c r="E31" s="6">
        <v>30</v>
      </c>
      <c r="F31" s="2"/>
      <c r="G31" s="45"/>
      <c r="H31" s="5" t="s">
        <v>240</v>
      </c>
      <c r="I31" s="6">
        <v>138.92</v>
      </c>
    </row>
    <row r="32" spans="2:9" ht="12.75">
      <c r="B32" s="1"/>
      <c r="C32" s="43"/>
      <c r="D32" s="5" t="s">
        <v>330</v>
      </c>
      <c r="E32" s="6">
        <v>210</v>
      </c>
      <c r="F32" s="2"/>
      <c r="G32" s="45"/>
      <c r="H32" s="5" t="s">
        <v>294</v>
      </c>
      <c r="I32" s="6">
        <v>23.8</v>
      </c>
    </row>
    <row r="33" spans="2:9" ht="12.75">
      <c r="B33" s="1"/>
      <c r="C33" s="43"/>
      <c r="D33" s="5" t="s">
        <v>331</v>
      </c>
      <c r="E33" s="6">
        <v>118.37</v>
      </c>
      <c r="F33" s="2"/>
      <c r="G33" s="45"/>
      <c r="H33" s="5" t="s">
        <v>312</v>
      </c>
      <c r="I33" s="6">
        <v>202.72</v>
      </c>
    </row>
    <row r="34" spans="2:9" ht="12.75">
      <c r="B34" s="1"/>
      <c r="C34" s="43"/>
      <c r="D34" s="5" t="s">
        <v>333</v>
      </c>
      <c r="E34" s="6">
        <v>13.1</v>
      </c>
      <c r="F34" s="2"/>
      <c r="G34" s="45"/>
      <c r="H34" s="5" t="s">
        <v>317</v>
      </c>
      <c r="I34" s="6">
        <v>17.7</v>
      </c>
    </row>
    <row r="35" spans="2:9" ht="12.75">
      <c r="B35" s="1"/>
      <c r="C35" s="43"/>
      <c r="D35" s="5" t="s">
        <v>334</v>
      </c>
      <c r="E35" s="6">
        <v>5.75</v>
      </c>
      <c r="F35" s="2"/>
      <c r="G35" s="45"/>
      <c r="H35" s="5" t="s">
        <v>318</v>
      </c>
      <c r="I35" s="6">
        <v>10.84</v>
      </c>
    </row>
    <row r="36" spans="2:9" ht="12.75">
      <c r="B36" s="1"/>
      <c r="C36" s="43"/>
      <c r="D36" s="5" t="s">
        <v>335</v>
      </c>
      <c r="E36" s="6">
        <v>5.5</v>
      </c>
      <c r="F36" s="2"/>
      <c r="G36" s="45"/>
      <c r="H36" s="5" t="s">
        <v>319</v>
      </c>
      <c r="I36" s="6">
        <v>13.45</v>
      </c>
    </row>
    <row r="37" spans="2:9" ht="12.75">
      <c r="B37" s="1"/>
      <c r="C37" s="43"/>
      <c r="D37" s="5" t="s">
        <v>336</v>
      </c>
      <c r="E37" s="6">
        <v>5.67</v>
      </c>
      <c r="F37" s="2"/>
      <c r="G37" s="45"/>
      <c r="H37" s="5" t="s">
        <v>231</v>
      </c>
      <c r="I37" s="6">
        <v>59.47</v>
      </c>
    </row>
    <row r="38" spans="2:9" ht="12.75">
      <c r="B38" s="1"/>
      <c r="C38" s="43"/>
      <c r="D38" s="5" t="s">
        <v>337</v>
      </c>
      <c r="E38" s="6">
        <v>9.9</v>
      </c>
      <c r="F38" s="2"/>
      <c r="G38" s="45"/>
      <c r="H38" s="5" t="s">
        <v>320</v>
      </c>
      <c r="I38" s="6">
        <v>32.6</v>
      </c>
    </row>
    <row r="39" spans="2:9" ht="12.75">
      <c r="B39" s="1"/>
      <c r="C39" s="43"/>
      <c r="D39" s="35" t="s">
        <v>338</v>
      </c>
      <c r="E39" s="29">
        <v>3.45</v>
      </c>
      <c r="F39" s="33"/>
      <c r="G39" s="48"/>
      <c r="H39" s="18" t="s">
        <v>325</v>
      </c>
      <c r="I39" s="19">
        <v>6.6</v>
      </c>
    </row>
    <row r="40" spans="2:9" ht="12.75">
      <c r="B40" s="20"/>
      <c r="C40" s="44"/>
      <c r="D40" s="5" t="s">
        <v>339</v>
      </c>
      <c r="E40" s="6">
        <v>11.95</v>
      </c>
      <c r="F40" s="4"/>
      <c r="G40" s="45"/>
      <c r="H40" s="5" t="s">
        <v>326</v>
      </c>
      <c r="I40" s="6">
        <v>26.25</v>
      </c>
    </row>
    <row r="41" spans="2:9" ht="12.75">
      <c r="B41" s="5"/>
      <c r="C41" s="45"/>
      <c r="D41" s="5"/>
      <c r="E41" s="6"/>
      <c r="F41" s="2"/>
      <c r="G41" s="45"/>
      <c r="H41" s="5" t="s">
        <v>324</v>
      </c>
      <c r="I41" s="6">
        <v>228</v>
      </c>
    </row>
    <row r="42" spans="2:9" ht="12.75">
      <c r="B42" s="5"/>
      <c r="C42" s="45"/>
      <c r="D42" s="5"/>
      <c r="E42" s="6"/>
      <c r="F42" s="2"/>
      <c r="G42" s="45"/>
      <c r="H42" s="5" t="s">
        <v>328</v>
      </c>
      <c r="I42" s="6">
        <v>75.05</v>
      </c>
    </row>
    <row r="43" spans="2:9" ht="12.75">
      <c r="B43" s="5"/>
      <c r="C43" s="45"/>
      <c r="D43" s="5"/>
      <c r="E43" s="6"/>
      <c r="F43" s="2"/>
      <c r="G43" s="45"/>
      <c r="H43" s="5" t="s">
        <v>327</v>
      </c>
      <c r="I43" s="6">
        <v>88.2</v>
      </c>
    </row>
    <row r="44" spans="2:9" ht="12.75">
      <c r="B44" s="5"/>
      <c r="C44" s="45"/>
      <c r="D44" s="5"/>
      <c r="E44" s="6"/>
      <c r="F44" s="2"/>
      <c r="G44" s="45"/>
      <c r="H44" s="5" t="s">
        <v>294</v>
      </c>
      <c r="I44" s="6">
        <v>10</v>
      </c>
    </row>
    <row r="45" spans="2:9" ht="12.75">
      <c r="B45" s="5"/>
      <c r="C45" s="45"/>
      <c r="D45" s="5"/>
      <c r="E45" s="6"/>
      <c r="F45" s="2"/>
      <c r="G45" s="45"/>
      <c r="H45" s="5"/>
      <c r="I45" s="6"/>
    </row>
    <row r="46" spans="2:9" ht="12.75">
      <c r="B46" s="5"/>
      <c r="C46" s="45" t="s">
        <v>265</v>
      </c>
      <c r="D46" s="5"/>
      <c r="E46" s="6"/>
      <c r="F46" s="2"/>
      <c r="G46" s="45"/>
      <c r="H46" s="5"/>
      <c r="I46" s="6"/>
    </row>
    <row r="47" spans="2:9" ht="12.75">
      <c r="B47" s="5"/>
      <c r="C47" s="45"/>
      <c r="D47" s="5"/>
      <c r="E47" s="6"/>
      <c r="F47" s="2"/>
      <c r="G47" s="45"/>
      <c r="H47" s="5"/>
      <c r="I47" s="6"/>
    </row>
    <row r="48" spans="2:9" ht="12.75">
      <c r="B48" s="5"/>
      <c r="C48" s="45"/>
      <c r="D48" s="5"/>
      <c r="E48" s="6"/>
      <c r="F48" s="2"/>
      <c r="G48" s="45"/>
      <c r="H48" s="5"/>
      <c r="I48" s="6"/>
    </row>
    <row r="49" spans="2:9" ht="12.75">
      <c r="B49" s="5"/>
      <c r="C49" s="45"/>
      <c r="D49" s="5"/>
      <c r="E49" s="6"/>
      <c r="F49" s="2"/>
      <c r="G49" s="45"/>
      <c r="H49" s="5"/>
      <c r="I49" s="6"/>
    </row>
    <row r="50" spans="2:9" ht="12.75">
      <c r="B50" s="5"/>
      <c r="C50" s="45"/>
      <c r="D50" s="1"/>
      <c r="E50" s="6"/>
      <c r="F50" s="2"/>
      <c r="G50" s="45"/>
      <c r="H50" s="5"/>
      <c r="I50" s="6"/>
    </row>
    <row r="51" spans="2:9" ht="12.75">
      <c r="B51" s="46"/>
      <c r="C51" s="49"/>
      <c r="D51" s="1"/>
      <c r="E51" s="6"/>
      <c r="F51" s="50"/>
      <c r="G51" s="49"/>
      <c r="H51" s="1"/>
      <c r="I51" s="6"/>
    </row>
    <row r="52" spans="2:9" ht="12.75">
      <c r="B52" s="46"/>
      <c r="C52" s="49"/>
      <c r="D52" s="1"/>
      <c r="E52" s="6"/>
      <c r="F52" s="50"/>
      <c r="G52" s="49"/>
      <c r="H52" s="1"/>
      <c r="I52" s="6"/>
    </row>
    <row r="53" spans="2:9" ht="12.75">
      <c r="B53" s="46"/>
      <c r="C53" s="49"/>
      <c r="D53" s="1"/>
      <c r="E53" s="6"/>
      <c r="F53" s="50"/>
      <c r="G53" s="49"/>
      <c r="H53" s="1"/>
      <c r="I53" s="6"/>
    </row>
    <row r="54" spans="2:9" ht="12.75">
      <c r="B54" s="46"/>
      <c r="C54" s="49"/>
      <c r="D54" s="1"/>
      <c r="E54" s="6"/>
      <c r="F54" s="50"/>
      <c r="G54" s="49"/>
      <c r="H54" s="1"/>
      <c r="I54" s="6"/>
    </row>
    <row r="55" spans="2:9" ht="12.75">
      <c r="B55" s="46"/>
      <c r="C55" s="49"/>
      <c r="D55" s="1"/>
      <c r="E55" s="6"/>
      <c r="F55" s="50"/>
      <c r="G55" s="49"/>
      <c r="H55" s="1"/>
      <c r="I55" s="6"/>
    </row>
    <row r="56" spans="2:9" ht="12.75">
      <c r="B56" s="46"/>
      <c r="C56" s="49"/>
      <c r="D56" s="1"/>
      <c r="E56" s="6"/>
      <c r="F56" s="50"/>
      <c r="G56" s="49"/>
      <c r="H56" s="1"/>
      <c r="I56" s="6"/>
    </row>
    <row r="57" spans="2:9" ht="12.75">
      <c r="B57" s="46"/>
      <c r="C57" s="49"/>
      <c r="D57" s="1"/>
      <c r="E57" s="6"/>
      <c r="F57" s="50"/>
      <c r="G57" s="49"/>
      <c r="H57" s="1"/>
      <c r="I57" s="6"/>
    </row>
    <row r="58" spans="2:9" ht="12.75">
      <c r="B58" s="46"/>
      <c r="C58" s="49"/>
      <c r="D58" s="1"/>
      <c r="E58" s="6"/>
      <c r="F58" s="50"/>
      <c r="G58" s="49"/>
      <c r="H58" s="1"/>
      <c r="I58" s="6"/>
    </row>
    <row r="59" spans="2:9" ht="12.75">
      <c r="B59" s="46"/>
      <c r="C59" s="49"/>
      <c r="D59" s="1"/>
      <c r="E59" s="6"/>
      <c r="F59" s="50"/>
      <c r="G59" s="49"/>
      <c r="H59" s="1"/>
      <c r="I59" s="6"/>
    </row>
    <row r="60" spans="2:9" ht="12.75">
      <c r="B60" s="46"/>
      <c r="C60" s="49"/>
      <c r="D60" s="1"/>
      <c r="E60" s="6"/>
      <c r="F60" s="50"/>
      <c r="G60" s="49"/>
      <c r="H60" s="1"/>
      <c r="I60" s="6"/>
    </row>
    <row r="61" spans="2:9" ht="13.5" thickBot="1">
      <c r="B61" s="39"/>
      <c r="C61" s="51"/>
      <c r="D61" s="52"/>
      <c r="E61" s="30"/>
      <c r="F61" s="53"/>
      <c r="G61" s="51"/>
      <c r="H61" s="52"/>
      <c r="I61" s="30"/>
    </row>
  </sheetData>
  <sheetProtection/>
  <mergeCells count="11">
    <mergeCell ref="F4:G5"/>
    <mergeCell ref="H4:I5"/>
    <mergeCell ref="K6:L6"/>
    <mergeCell ref="K11:L11"/>
    <mergeCell ref="B1:I1"/>
    <mergeCell ref="K1:L1"/>
    <mergeCell ref="B2:I2"/>
    <mergeCell ref="B3:E3"/>
    <mergeCell ref="F3:I3"/>
    <mergeCell ref="B4:C5"/>
    <mergeCell ref="D4:E5"/>
  </mergeCells>
  <printOptions/>
  <pageMargins left="0.7" right="0.7" top="0.75" bottom="0.75" header="0.3" footer="0.3"/>
  <pageSetup fitToHeight="0" fitToWidth="1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61"/>
  <sheetViews>
    <sheetView tabSelected="1" zoomScalePageLayoutView="0" workbookViewId="0" topLeftCell="A7">
      <selection activeCell="F17" sqref="F17"/>
    </sheetView>
  </sheetViews>
  <sheetFormatPr defaultColWidth="9.140625" defaultRowHeight="12.75"/>
  <cols>
    <col min="1" max="1" width="1.421875" style="0" customWidth="1"/>
    <col min="2" max="2" width="16.00390625" style="0" customWidth="1"/>
    <col min="3" max="3" width="10.28125" style="0" customWidth="1"/>
    <col min="4" max="4" width="29.57421875" style="0" customWidth="1"/>
    <col min="5" max="5" width="7.00390625" style="0" customWidth="1"/>
    <col min="6" max="6" width="16.8515625" style="0" customWidth="1"/>
    <col min="7" max="7" width="10.28125" style="0" customWidth="1"/>
    <col min="8" max="8" width="33.28125" style="0" customWidth="1"/>
    <col min="9" max="9" width="7.00390625" style="0" customWidth="1"/>
    <col min="10" max="10" width="2.57421875" style="0" customWidth="1"/>
    <col min="11" max="11" width="16.57421875" style="0" customWidth="1"/>
    <col min="12" max="12" width="13.7109375" style="0" customWidth="1"/>
    <col min="13" max="13" width="10.28125" style="0" customWidth="1"/>
  </cols>
  <sheetData>
    <row r="1" spans="2:12" ht="18.75" thickBot="1">
      <c r="B1" s="75" t="s">
        <v>0</v>
      </c>
      <c r="C1" s="76"/>
      <c r="D1" s="76"/>
      <c r="E1" s="76"/>
      <c r="F1" s="76"/>
      <c r="G1" s="76"/>
      <c r="H1" s="76"/>
      <c r="I1" s="77"/>
      <c r="K1" s="98" t="s">
        <v>12</v>
      </c>
      <c r="L1" s="99"/>
    </row>
    <row r="2" spans="2:12" ht="12.75">
      <c r="B2" s="78" t="s">
        <v>340</v>
      </c>
      <c r="C2" s="79"/>
      <c r="D2" s="79"/>
      <c r="E2" s="79"/>
      <c r="F2" s="79"/>
      <c r="G2" s="79"/>
      <c r="H2" s="79"/>
      <c r="I2" s="100"/>
      <c r="K2" s="14" t="s">
        <v>13</v>
      </c>
      <c r="L2" s="15">
        <f>SUM(C6:C68)</f>
        <v>8185.52</v>
      </c>
    </row>
    <row r="3" spans="2:12" ht="13.5" thickBot="1">
      <c r="B3" s="101" t="s">
        <v>1</v>
      </c>
      <c r="C3" s="102"/>
      <c r="D3" s="102"/>
      <c r="E3" s="103"/>
      <c r="F3" s="104" t="s">
        <v>2</v>
      </c>
      <c r="G3" s="105"/>
      <c r="H3" s="105"/>
      <c r="I3" s="106"/>
      <c r="K3" s="13" t="s">
        <v>14</v>
      </c>
      <c r="L3" s="12">
        <f>SUM(G6:G68)</f>
        <v>3051.76</v>
      </c>
    </row>
    <row r="4" spans="2:12" ht="13.5" thickBot="1">
      <c r="B4" s="64" t="s">
        <v>3</v>
      </c>
      <c r="C4" s="65"/>
      <c r="D4" s="58" t="s">
        <v>4</v>
      </c>
      <c r="E4" s="59"/>
      <c r="F4" s="64" t="s">
        <v>3</v>
      </c>
      <c r="G4" s="65"/>
      <c r="H4" s="58" t="s">
        <v>4</v>
      </c>
      <c r="I4" s="59"/>
      <c r="K4" s="21" t="s">
        <v>21</v>
      </c>
      <c r="L4" s="9">
        <f>SUM(L2:L3)</f>
        <v>11237.28</v>
      </c>
    </row>
    <row r="5" spans="2:9" ht="13.5" thickBot="1">
      <c r="B5" s="107"/>
      <c r="C5" s="108"/>
      <c r="D5" s="89"/>
      <c r="E5" s="90"/>
      <c r="F5" s="91"/>
      <c r="G5" s="92"/>
      <c r="H5" s="93"/>
      <c r="I5" s="94"/>
    </row>
    <row r="6" spans="2:12" ht="12.75">
      <c r="B6" s="27" t="s">
        <v>414</v>
      </c>
      <c r="C6" s="41">
        <v>1713.63</v>
      </c>
      <c r="D6" s="35" t="s">
        <v>139</v>
      </c>
      <c r="E6" s="29"/>
      <c r="F6" s="34" t="s">
        <v>414</v>
      </c>
      <c r="G6" s="47">
        <v>297.76</v>
      </c>
      <c r="H6" s="5" t="s">
        <v>344</v>
      </c>
      <c r="I6" s="6">
        <v>22.9</v>
      </c>
      <c r="K6" s="95" t="s">
        <v>19</v>
      </c>
      <c r="L6" s="96"/>
    </row>
    <row r="7" spans="2:12" ht="12.75">
      <c r="B7" s="1"/>
      <c r="C7" s="42"/>
      <c r="D7" s="5" t="s">
        <v>124</v>
      </c>
      <c r="E7" s="6">
        <v>94.98</v>
      </c>
      <c r="F7" s="2"/>
      <c r="G7" s="47"/>
      <c r="H7" s="5" t="s">
        <v>345</v>
      </c>
      <c r="I7" s="6">
        <v>16.81</v>
      </c>
      <c r="K7" s="22" t="s">
        <v>20</v>
      </c>
      <c r="L7" s="15">
        <f>SUM(E5:E68)</f>
        <v>3083.8599999999997</v>
      </c>
    </row>
    <row r="8" spans="2:12" ht="12.75">
      <c r="B8" s="1" t="s">
        <v>402</v>
      </c>
      <c r="C8" s="42">
        <v>1219.18</v>
      </c>
      <c r="D8" s="5" t="s">
        <v>90</v>
      </c>
      <c r="E8" s="6">
        <v>264.85</v>
      </c>
      <c r="F8" s="2" t="s">
        <v>402</v>
      </c>
      <c r="G8" s="45">
        <v>900</v>
      </c>
      <c r="H8" s="5" t="s">
        <v>346</v>
      </c>
      <c r="I8" s="6">
        <v>33.75</v>
      </c>
      <c r="K8" s="23" t="s">
        <v>2</v>
      </c>
      <c r="L8" s="12">
        <f>SUM(I5:I68)</f>
        <v>2823.13</v>
      </c>
    </row>
    <row r="9" spans="2:12" ht="13.5" thickBot="1">
      <c r="B9" s="1" t="s">
        <v>341</v>
      </c>
      <c r="C9" s="43">
        <v>490</v>
      </c>
      <c r="D9" s="5" t="s">
        <v>343</v>
      </c>
      <c r="E9" s="6">
        <v>165.9</v>
      </c>
      <c r="F9" s="2"/>
      <c r="G9" s="45"/>
      <c r="H9" s="5" t="s">
        <v>347</v>
      </c>
      <c r="I9" s="6">
        <v>8.1</v>
      </c>
      <c r="K9" s="24" t="s">
        <v>22</v>
      </c>
      <c r="L9" s="10">
        <f>SUM(L7:L8)</f>
        <v>5906.99</v>
      </c>
    </row>
    <row r="10" spans="2:9" ht="13.5" thickBot="1">
      <c r="B10" s="1" t="s">
        <v>342</v>
      </c>
      <c r="C10" s="43">
        <v>400</v>
      </c>
      <c r="D10" s="5" t="s">
        <v>348</v>
      </c>
      <c r="E10" s="6">
        <v>500</v>
      </c>
      <c r="F10" s="2" t="s">
        <v>354</v>
      </c>
      <c r="G10" s="45">
        <v>420</v>
      </c>
      <c r="H10" s="5" t="s">
        <v>349</v>
      </c>
      <c r="I10" s="6">
        <v>100</v>
      </c>
    </row>
    <row r="11" spans="2:12" ht="12.75">
      <c r="B11" s="1"/>
      <c r="C11" s="43"/>
      <c r="D11" s="5" t="s">
        <v>351</v>
      </c>
      <c r="E11" s="6">
        <v>27.98</v>
      </c>
      <c r="F11" s="2" t="s">
        <v>355</v>
      </c>
      <c r="G11" s="45">
        <v>336</v>
      </c>
      <c r="H11" s="5" t="s">
        <v>358</v>
      </c>
      <c r="I11" s="6">
        <v>204.65</v>
      </c>
      <c r="K11" s="62" t="s">
        <v>6</v>
      </c>
      <c r="L11" s="97"/>
    </row>
    <row r="12" spans="2:13" ht="12.75">
      <c r="B12" s="1" t="s">
        <v>350</v>
      </c>
      <c r="C12" s="43">
        <v>2548</v>
      </c>
      <c r="D12" s="5" t="s">
        <v>352</v>
      </c>
      <c r="E12" s="6">
        <v>30.65</v>
      </c>
      <c r="F12" s="2"/>
      <c r="G12" s="45"/>
      <c r="H12" s="5" t="s">
        <v>369</v>
      </c>
      <c r="I12" s="6">
        <v>111.43</v>
      </c>
      <c r="K12" s="25" t="s">
        <v>7</v>
      </c>
      <c r="L12" s="6">
        <v>751.54</v>
      </c>
      <c r="M12" s="56"/>
    </row>
    <row r="13" spans="2:13" ht="12.75">
      <c r="B13" s="1"/>
      <c r="C13" s="43"/>
      <c r="D13" s="5" t="s">
        <v>353</v>
      </c>
      <c r="E13" s="6">
        <v>15.22</v>
      </c>
      <c r="F13" s="2" t="s">
        <v>356</v>
      </c>
      <c r="G13" s="45">
        <v>610</v>
      </c>
      <c r="H13" s="5" t="s">
        <v>361</v>
      </c>
      <c r="I13" s="6">
        <v>148.15</v>
      </c>
      <c r="K13" s="25" t="s">
        <v>8</v>
      </c>
      <c r="L13" s="6">
        <v>4578.75</v>
      </c>
      <c r="M13" s="56"/>
    </row>
    <row r="14" spans="2:13" ht="12.75">
      <c r="B14" s="1"/>
      <c r="C14" s="43"/>
      <c r="D14" s="5" t="s">
        <v>295</v>
      </c>
      <c r="E14" s="6">
        <v>395.24</v>
      </c>
      <c r="F14" s="2" t="s">
        <v>357</v>
      </c>
      <c r="G14" s="45">
        <v>488</v>
      </c>
      <c r="H14" s="5" t="s">
        <v>371</v>
      </c>
      <c r="I14" s="6">
        <v>40.5</v>
      </c>
      <c r="K14" s="26" t="s">
        <v>9</v>
      </c>
      <c r="L14" s="11">
        <f>SUM(L4-L9)</f>
        <v>5330.290000000001</v>
      </c>
      <c r="M14" s="56"/>
    </row>
    <row r="15" spans="2:12" ht="12.75">
      <c r="B15" s="1" t="s">
        <v>403</v>
      </c>
      <c r="C15" s="43">
        <v>1814.71</v>
      </c>
      <c r="D15" s="5" t="s">
        <v>282</v>
      </c>
      <c r="E15" s="6">
        <v>51.3</v>
      </c>
      <c r="F15" s="2"/>
      <c r="G15" s="45"/>
      <c r="H15" s="5" t="s">
        <v>370</v>
      </c>
      <c r="I15" s="6">
        <v>86.76</v>
      </c>
      <c r="K15" s="13" t="s">
        <v>10</v>
      </c>
      <c r="L15" s="12">
        <f>SUM(L3-L8)</f>
        <v>228.6300000000001</v>
      </c>
    </row>
    <row r="16" spans="2:12" ht="13.5" thickBot="1">
      <c r="B16" s="1"/>
      <c r="C16" s="43"/>
      <c r="D16" s="5" t="s">
        <v>384</v>
      </c>
      <c r="E16" s="6">
        <v>13.2</v>
      </c>
      <c r="F16" s="2"/>
      <c r="G16" s="45"/>
      <c r="H16" s="5" t="s">
        <v>367</v>
      </c>
      <c r="I16" s="6">
        <v>45.39</v>
      </c>
      <c r="K16" s="16" t="s">
        <v>11</v>
      </c>
      <c r="L16" s="17">
        <f>SUM(L2-L7)</f>
        <v>5101.660000000001</v>
      </c>
    </row>
    <row r="17" spans="2:9" ht="12.75">
      <c r="B17" s="1"/>
      <c r="C17" s="43"/>
      <c r="D17" s="5" t="s">
        <v>359</v>
      </c>
      <c r="E17" s="6">
        <v>31.68</v>
      </c>
      <c r="F17" s="2"/>
      <c r="G17" s="45"/>
      <c r="H17" s="5" t="s">
        <v>368</v>
      </c>
      <c r="I17" s="6">
        <v>25</v>
      </c>
    </row>
    <row r="18" spans="2:12" ht="12.75">
      <c r="B18" s="1"/>
      <c r="C18" s="43"/>
      <c r="D18" s="5" t="s">
        <v>360</v>
      </c>
      <c r="E18" s="6">
        <v>4.45</v>
      </c>
      <c r="F18" s="2"/>
      <c r="G18" s="45"/>
      <c r="H18" s="1" t="s">
        <v>372</v>
      </c>
      <c r="I18" s="6">
        <v>295</v>
      </c>
      <c r="K18" s="36" t="s">
        <v>69</v>
      </c>
      <c r="L18" s="36"/>
    </row>
    <row r="19" spans="2:12" ht="12.75">
      <c r="B19" s="1"/>
      <c r="C19" s="43"/>
      <c r="D19" s="5" t="s">
        <v>362</v>
      </c>
      <c r="E19" s="6">
        <v>11.2</v>
      </c>
      <c r="F19" s="2"/>
      <c r="G19" s="45"/>
      <c r="H19" s="57" t="s">
        <v>374</v>
      </c>
      <c r="I19" s="6">
        <v>237</v>
      </c>
      <c r="K19" s="55">
        <v>43343</v>
      </c>
      <c r="L19" s="36"/>
    </row>
    <row r="20" spans="2:12" ht="12.75">
      <c r="B20" s="1"/>
      <c r="C20" s="43"/>
      <c r="D20" s="5" t="s">
        <v>363</v>
      </c>
      <c r="E20" s="6">
        <v>10.45</v>
      </c>
      <c r="F20" s="2"/>
      <c r="G20" s="45"/>
      <c r="H20" s="1" t="s">
        <v>375</v>
      </c>
      <c r="I20" s="6">
        <v>340</v>
      </c>
      <c r="K20" s="36"/>
      <c r="L20" s="36"/>
    </row>
    <row r="21" spans="2:9" ht="12.75">
      <c r="B21" s="1"/>
      <c r="C21" s="43"/>
      <c r="D21" s="5" t="s">
        <v>364</v>
      </c>
      <c r="E21" s="6">
        <v>3.01</v>
      </c>
      <c r="F21" s="2"/>
      <c r="G21" s="45"/>
      <c r="H21" s="1" t="s">
        <v>401</v>
      </c>
      <c r="I21" s="6">
        <v>99.56</v>
      </c>
    </row>
    <row r="22" spans="2:9" ht="12.75">
      <c r="B22" s="1"/>
      <c r="C22" s="43"/>
      <c r="D22" s="5" t="s">
        <v>365</v>
      </c>
      <c r="E22" s="6">
        <v>10</v>
      </c>
      <c r="F22" s="2"/>
      <c r="G22" s="45"/>
      <c r="H22" s="5" t="s">
        <v>377</v>
      </c>
      <c r="I22" s="6">
        <v>20.81</v>
      </c>
    </row>
    <row r="23" spans="2:9" ht="12.75">
      <c r="B23" s="1"/>
      <c r="C23" s="43"/>
      <c r="D23" s="5" t="s">
        <v>366</v>
      </c>
      <c r="E23" s="6">
        <v>17.27</v>
      </c>
      <c r="F23" s="2"/>
      <c r="G23" s="45"/>
      <c r="H23" s="5" t="s">
        <v>378</v>
      </c>
      <c r="I23" s="6">
        <v>3.5</v>
      </c>
    </row>
    <row r="24" spans="2:9" ht="12.75">
      <c r="B24" s="1"/>
      <c r="C24" s="43"/>
      <c r="D24" s="5" t="s">
        <v>373</v>
      </c>
      <c r="E24" s="6">
        <v>350</v>
      </c>
      <c r="F24" s="2"/>
      <c r="G24" s="45"/>
      <c r="H24" s="5" t="s">
        <v>374</v>
      </c>
      <c r="I24" s="6">
        <v>99.19</v>
      </c>
    </row>
    <row r="25" spans="2:9" ht="12.75">
      <c r="B25" s="1"/>
      <c r="C25" s="43"/>
      <c r="D25" s="5" t="s">
        <v>376</v>
      </c>
      <c r="E25" s="6">
        <v>324.88</v>
      </c>
      <c r="F25" s="2"/>
      <c r="G25" s="45"/>
      <c r="H25" s="5" t="s">
        <v>395</v>
      </c>
      <c r="I25" s="6">
        <v>30</v>
      </c>
    </row>
    <row r="26" spans="2:9" ht="12.75">
      <c r="B26" s="1"/>
      <c r="C26" s="43"/>
      <c r="D26" s="5" t="s">
        <v>299</v>
      </c>
      <c r="E26" s="6">
        <v>37.45</v>
      </c>
      <c r="F26" s="2"/>
      <c r="G26" s="45"/>
      <c r="H26" s="5" t="s">
        <v>385</v>
      </c>
      <c r="I26" s="6">
        <v>75.6</v>
      </c>
    </row>
    <row r="27" spans="2:9" ht="12.75">
      <c r="B27" s="1"/>
      <c r="C27" s="43"/>
      <c r="D27" s="5" t="s">
        <v>382</v>
      </c>
      <c r="E27" s="6">
        <v>11.6</v>
      </c>
      <c r="F27" s="2"/>
      <c r="G27" s="45"/>
      <c r="H27" s="5" t="s">
        <v>386</v>
      </c>
      <c r="I27" s="6">
        <v>5.4</v>
      </c>
    </row>
    <row r="28" spans="2:9" ht="12.75">
      <c r="B28" s="1"/>
      <c r="C28" s="43"/>
      <c r="D28" s="5" t="s">
        <v>379</v>
      </c>
      <c r="E28" s="6">
        <v>6.26</v>
      </c>
      <c r="F28" s="2"/>
      <c r="G28" s="45"/>
      <c r="H28" s="5" t="s">
        <v>387</v>
      </c>
      <c r="I28" s="6">
        <v>162</v>
      </c>
    </row>
    <row r="29" spans="2:9" ht="12.75">
      <c r="B29" s="1"/>
      <c r="C29" s="43"/>
      <c r="D29" s="5" t="s">
        <v>380</v>
      </c>
      <c r="E29" s="6">
        <v>5.45</v>
      </c>
      <c r="F29" s="2"/>
      <c r="G29" s="45"/>
      <c r="H29" s="5" t="s">
        <v>399</v>
      </c>
      <c r="I29" s="6">
        <v>4.89</v>
      </c>
    </row>
    <row r="30" spans="2:9" ht="12.75">
      <c r="B30" s="1"/>
      <c r="C30" s="43"/>
      <c r="D30" s="5" t="s">
        <v>381</v>
      </c>
      <c r="E30" s="6">
        <v>6.4</v>
      </c>
      <c r="F30" s="2"/>
      <c r="G30" s="45"/>
      <c r="H30" s="5" t="s">
        <v>393</v>
      </c>
      <c r="I30" s="6">
        <v>84.8</v>
      </c>
    </row>
    <row r="31" spans="2:9" ht="12.75">
      <c r="B31" s="1"/>
      <c r="C31" s="43"/>
      <c r="D31" s="5" t="s">
        <v>383</v>
      </c>
      <c r="E31" s="6">
        <v>3.24</v>
      </c>
      <c r="F31" s="2"/>
      <c r="G31" s="45"/>
      <c r="H31" s="5" t="s">
        <v>400</v>
      </c>
      <c r="I31" s="6">
        <v>15.88</v>
      </c>
    </row>
    <row r="32" spans="2:9" ht="12.75">
      <c r="B32" s="1"/>
      <c r="C32" s="43"/>
      <c r="D32" s="5" t="s">
        <v>384</v>
      </c>
      <c r="E32" s="6">
        <v>23.2</v>
      </c>
      <c r="F32" s="2"/>
      <c r="G32" s="45"/>
      <c r="H32" s="5" t="s">
        <v>394</v>
      </c>
      <c r="I32" s="6">
        <v>90.12</v>
      </c>
    </row>
    <row r="33" spans="2:9" ht="12.75">
      <c r="B33" s="1"/>
      <c r="C33" s="43"/>
      <c r="D33" s="5" t="s">
        <v>406</v>
      </c>
      <c r="E33" s="6">
        <v>32</v>
      </c>
      <c r="F33" s="2"/>
      <c r="G33" s="45"/>
      <c r="H33" s="5" t="s">
        <v>396</v>
      </c>
      <c r="I33" s="6">
        <v>33</v>
      </c>
    </row>
    <row r="34" spans="2:9" ht="12.75">
      <c r="B34" s="1"/>
      <c r="C34" s="43"/>
      <c r="D34" s="5" t="s">
        <v>388</v>
      </c>
      <c r="E34" s="6">
        <v>13.9</v>
      </c>
      <c r="F34" s="2"/>
      <c r="G34" s="45"/>
      <c r="H34" s="5" t="s">
        <v>397</v>
      </c>
      <c r="I34" s="6">
        <v>36.44</v>
      </c>
    </row>
    <row r="35" spans="2:9" ht="12.75">
      <c r="B35" s="1"/>
      <c r="C35" s="43"/>
      <c r="D35" s="5" t="s">
        <v>389</v>
      </c>
      <c r="E35" s="6">
        <v>12.3</v>
      </c>
      <c r="F35" s="2"/>
      <c r="G35" s="45"/>
      <c r="H35" s="5" t="s">
        <v>398</v>
      </c>
      <c r="I35" s="6">
        <v>318</v>
      </c>
    </row>
    <row r="36" spans="2:9" ht="12.75">
      <c r="B36" s="1"/>
      <c r="C36" s="43"/>
      <c r="D36" s="5" t="s">
        <v>390</v>
      </c>
      <c r="E36" s="6">
        <v>24.8</v>
      </c>
      <c r="F36" s="2"/>
      <c r="G36" s="45"/>
      <c r="H36" s="5" t="s">
        <v>408</v>
      </c>
      <c r="I36" s="6">
        <v>28.5</v>
      </c>
    </row>
    <row r="37" spans="2:9" ht="12.75">
      <c r="B37" s="1"/>
      <c r="C37" s="43"/>
      <c r="D37" s="5" t="s">
        <v>391</v>
      </c>
      <c r="E37" s="6">
        <v>27.6</v>
      </c>
      <c r="F37" s="2"/>
      <c r="G37" s="45"/>
      <c r="H37" s="5"/>
      <c r="I37" s="6"/>
    </row>
    <row r="38" spans="2:9" ht="12.75">
      <c r="B38" s="1"/>
      <c r="C38" s="43"/>
      <c r="D38" s="5" t="s">
        <v>392</v>
      </c>
      <c r="E38" s="6">
        <v>16.99</v>
      </c>
      <c r="F38" s="2"/>
      <c r="G38" s="45"/>
      <c r="H38" s="5"/>
      <c r="I38" s="6"/>
    </row>
    <row r="39" spans="2:9" ht="12.75">
      <c r="B39" s="1"/>
      <c r="C39" s="43"/>
      <c r="D39" s="35" t="s">
        <v>175</v>
      </c>
      <c r="E39" s="29">
        <v>112.07</v>
      </c>
      <c r="F39" s="33"/>
      <c r="G39" s="48"/>
      <c r="H39" s="18"/>
      <c r="I39" s="19"/>
    </row>
    <row r="40" spans="2:9" ht="12.75">
      <c r="B40" s="20"/>
      <c r="C40" s="44"/>
      <c r="D40" s="5" t="s">
        <v>404</v>
      </c>
      <c r="E40" s="6">
        <v>60</v>
      </c>
      <c r="F40" s="4"/>
      <c r="G40" s="45"/>
      <c r="H40" s="5"/>
      <c r="I40" s="6"/>
    </row>
    <row r="41" spans="2:9" ht="12.75">
      <c r="B41" s="5"/>
      <c r="C41" s="45"/>
      <c r="D41" s="5" t="s">
        <v>405</v>
      </c>
      <c r="E41" s="6">
        <v>165.68</v>
      </c>
      <c r="F41" s="2"/>
      <c r="G41" s="45"/>
      <c r="H41" s="5"/>
      <c r="I41" s="6"/>
    </row>
    <row r="42" spans="2:9" ht="12.75">
      <c r="B42" s="5"/>
      <c r="C42" s="45"/>
      <c r="D42" s="5" t="s">
        <v>407</v>
      </c>
      <c r="E42" s="6">
        <v>27.75</v>
      </c>
      <c r="F42" s="2"/>
      <c r="G42" s="45"/>
      <c r="H42" s="5"/>
      <c r="I42" s="6"/>
    </row>
    <row r="43" spans="2:9" ht="12.75">
      <c r="B43" s="5"/>
      <c r="C43" s="45"/>
      <c r="D43" s="5" t="s">
        <v>409</v>
      </c>
      <c r="E43" s="6">
        <v>47.58</v>
      </c>
      <c r="F43" s="2"/>
      <c r="G43" s="45"/>
      <c r="H43" s="5"/>
      <c r="I43" s="6"/>
    </row>
    <row r="44" spans="2:9" ht="12.75">
      <c r="B44" s="5"/>
      <c r="C44" s="45"/>
      <c r="D44" s="5" t="s">
        <v>410</v>
      </c>
      <c r="E44" s="6">
        <v>9.4</v>
      </c>
      <c r="F44" s="2"/>
      <c r="G44" s="45"/>
      <c r="H44" s="5"/>
      <c r="I44" s="6"/>
    </row>
    <row r="45" spans="2:9" ht="12.75">
      <c r="B45" s="5"/>
      <c r="C45" s="45"/>
      <c r="D45" s="5" t="s">
        <v>411</v>
      </c>
      <c r="E45" s="6">
        <v>103.45</v>
      </c>
      <c r="F45" s="2"/>
      <c r="G45" s="45"/>
      <c r="H45" s="5"/>
      <c r="I45" s="6"/>
    </row>
    <row r="46" spans="2:9" ht="12.75">
      <c r="B46" s="5"/>
      <c r="C46" s="45" t="s">
        <v>265</v>
      </c>
      <c r="D46" s="5" t="s">
        <v>412</v>
      </c>
      <c r="E46" s="6">
        <v>14.48</v>
      </c>
      <c r="F46" s="2"/>
      <c r="G46" s="45"/>
      <c r="H46" s="5"/>
      <c r="I46" s="6"/>
    </row>
    <row r="47" spans="2:9" ht="12.75">
      <c r="B47" s="5"/>
      <c r="C47" s="45"/>
      <c r="D47" s="5"/>
      <c r="E47" s="6"/>
      <c r="F47" s="2"/>
      <c r="G47" s="45"/>
      <c r="H47" s="5"/>
      <c r="I47" s="6"/>
    </row>
    <row r="48" spans="2:9" ht="12.75">
      <c r="B48" s="5"/>
      <c r="C48" s="45"/>
      <c r="D48" s="5"/>
      <c r="E48" s="6"/>
      <c r="F48" s="2"/>
      <c r="G48" s="45"/>
      <c r="H48" s="5"/>
      <c r="I48" s="6"/>
    </row>
    <row r="49" spans="2:9" ht="12.75">
      <c r="B49" s="5"/>
      <c r="C49" s="45"/>
      <c r="D49" s="5"/>
      <c r="E49" s="6"/>
      <c r="F49" s="2"/>
      <c r="G49" s="45"/>
      <c r="H49" s="5"/>
      <c r="I49" s="6"/>
    </row>
    <row r="50" spans="2:9" ht="12.75">
      <c r="B50" s="5"/>
      <c r="C50" s="45"/>
      <c r="D50" s="1"/>
      <c r="E50" s="6"/>
      <c r="F50" s="2"/>
      <c r="G50" s="45"/>
      <c r="H50" s="5"/>
      <c r="I50" s="6"/>
    </row>
    <row r="51" spans="2:9" ht="12.75">
      <c r="B51" s="46"/>
      <c r="C51" s="49"/>
      <c r="D51" s="1"/>
      <c r="E51" s="6"/>
      <c r="F51" s="50"/>
      <c r="G51" s="49"/>
      <c r="H51" s="1"/>
      <c r="I51" s="6"/>
    </row>
    <row r="52" spans="2:9" ht="12.75">
      <c r="B52" s="46"/>
      <c r="C52" s="49"/>
      <c r="D52" s="1"/>
      <c r="E52" s="6"/>
      <c r="F52" s="50"/>
      <c r="G52" s="49"/>
      <c r="H52" s="1"/>
      <c r="I52" s="6"/>
    </row>
    <row r="53" spans="2:9" ht="12.75">
      <c r="B53" s="46"/>
      <c r="C53" s="49"/>
      <c r="D53" s="1"/>
      <c r="E53" s="6"/>
      <c r="F53" s="50"/>
      <c r="G53" s="49"/>
      <c r="H53" s="1"/>
      <c r="I53" s="6"/>
    </row>
    <row r="54" spans="2:9" ht="12.75">
      <c r="B54" s="46"/>
      <c r="C54" s="49"/>
      <c r="D54" s="1"/>
      <c r="E54" s="6"/>
      <c r="F54" s="50"/>
      <c r="G54" s="49"/>
      <c r="H54" s="1"/>
      <c r="I54" s="6"/>
    </row>
    <row r="55" spans="2:9" ht="12.75">
      <c r="B55" s="46"/>
      <c r="C55" s="49"/>
      <c r="D55" s="1"/>
      <c r="E55" s="6"/>
      <c r="F55" s="50"/>
      <c r="G55" s="49"/>
      <c r="H55" s="1"/>
      <c r="I55" s="6"/>
    </row>
    <row r="56" spans="2:9" ht="12.75">
      <c r="B56" s="46"/>
      <c r="C56" s="49"/>
      <c r="D56" s="1"/>
      <c r="E56" s="6"/>
      <c r="F56" s="50"/>
      <c r="G56" s="49"/>
      <c r="H56" s="1"/>
      <c r="I56" s="6"/>
    </row>
    <row r="57" spans="2:9" ht="12.75">
      <c r="B57" s="46"/>
      <c r="C57" s="49"/>
      <c r="D57" s="1"/>
      <c r="E57" s="6"/>
      <c r="F57" s="50"/>
      <c r="G57" s="49"/>
      <c r="H57" s="1"/>
      <c r="I57" s="6"/>
    </row>
    <row r="58" spans="2:9" ht="12.75">
      <c r="B58" s="46"/>
      <c r="C58" s="49"/>
      <c r="D58" s="1"/>
      <c r="E58" s="6"/>
      <c r="F58" s="50"/>
      <c r="G58" s="49"/>
      <c r="H58" s="1"/>
      <c r="I58" s="6"/>
    </row>
    <row r="59" spans="2:9" ht="12.75">
      <c r="B59" s="46"/>
      <c r="C59" s="49"/>
      <c r="D59" s="1"/>
      <c r="E59" s="6"/>
      <c r="F59" s="50"/>
      <c r="G59" s="49"/>
      <c r="H59" s="1"/>
      <c r="I59" s="6"/>
    </row>
    <row r="60" spans="2:9" ht="12.75">
      <c r="B60" s="46"/>
      <c r="C60" s="49"/>
      <c r="D60" s="1"/>
      <c r="E60" s="6"/>
      <c r="F60" s="50"/>
      <c r="G60" s="49"/>
      <c r="H60" s="1"/>
      <c r="I60" s="6"/>
    </row>
    <row r="61" spans="2:9" ht="13.5" thickBot="1">
      <c r="B61" s="39"/>
      <c r="C61" s="51"/>
      <c r="D61" s="52"/>
      <c r="E61" s="30"/>
      <c r="F61" s="53"/>
      <c r="G61" s="51"/>
      <c r="H61" s="52"/>
      <c r="I61" s="30"/>
    </row>
  </sheetData>
  <sheetProtection/>
  <mergeCells count="11">
    <mergeCell ref="F4:G5"/>
    <mergeCell ref="H4:I5"/>
    <mergeCell ref="K6:L6"/>
    <mergeCell ref="K11:L11"/>
    <mergeCell ref="B1:I1"/>
    <mergeCell ref="K1:L1"/>
    <mergeCell ref="B2:I2"/>
    <mergeCell ref="B3:E3"/>
    <mergeCell ref="F3:I3"/>
    <mergeCell ref="B4:C5"/>
    <mergeCell ref="D4:E5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1"/>
  <sheetViews>
    <sheetView zoomScalePageLayoutView="0" workbookViewId="0" topLeftCell="D1">
      <selection activeCell="H7" sqref="H7"/>
    </sheetView>
  </sheetViews>
  <sheetFormatPr defaultColWidth="9.140625" defaultRowHeight="12.75"/>
  <cols>
    <col min="1" max="1" width="1.8515625" style="0" customWidth="1"/>
    <col min="2" max="2" width="16.421875" style="0" customWidth="1"/>
    <col min="3" max="3" width="9.8515625" style="0" customWidth="1"/>
    <col min="4" max="4" width="29.57421875" style="0" customWidth="1"/>
    <col min="5" max="5" width="8.140625" style="0" customWidth="1"/>
    <col min="6" max="6" width="17.7109375" style="0" customWidth="1"/>
    <col min="7" max="7" width="8.8515625" style="0" customWidth="1"/>
    <col min="8" max="8" width="34.8515625" style="0" customWidth="1"/>
    <col min="9" max="9" width="8.7109375" style="0" customWidth="1"/>
    <col min="10" max="10" width="16.57421875" style="0" customWidth="1"/>
    <col min="11" max="11" width="13.7109375" style="0" customWidth="1"/>
  </cols>
  <sheetData>
    <row r="1" spans="2:12" ht="18.75" thickBot="1">
      <c r="B1" s="75" t="s">
        <v>0</v>
      </c>
      <c r="C1" s="76"/>
      <c r="D1" s="76"/>
      <c r="E1" s="76"/>
      <c r="F1" s="76"/>
      <c r="G1" s="76"/>
      <c r="H1" s="76"/>
      <c r="I1" s="77"/>
      <c r="K1" s="98" t="s">
        <v>12</v>
      </c>
      <c r="L1" s="99"/>
    </row>
    <row r="2" spans="2:12" ht="12.75">
      <c r="B2" s="78" t="s">
        <v>413</v>
      </c>
      <c r="C2" s="79"/>
      <c r="D2" s="79"/>
      <c r="E2" s="79"/>
      <c r="F2" s="79"/>
      <c r="G2" s="79"/>
      <c r="H2" s="79"/>
      <c r="I2" s="100"/>
      <c r="K2" s="14" t="s">
        <v>13</v>
      </c>
      <c r="L2" s="15">
        <f>SUM(C6:C68)</f>
        <v>5101.66</v>
      </c>
    </row>
    <row r="3" spans="2:12" ht="13.5" thickBot="1">
      <c r="B3" s="101" t="s">
        <v>1</v>
      </c>
      <c r="C3" s="102"/>
      <c r="D3" s="102"/>
      <c r="E3" s="103"/>
      <c r="F3" s="104" t="s">
        <v>2</v>
      </c>
      <c r="G3" s="105"/>
      <c r="H3" s="105"/>
      <c r="I3" s="106"/>
      <c r="K3" s="13" t="s">
        <v>14</v>
      </c>
      <c r="L3" s="12">
        <f>SUM(G6:G68)</f>
        <v>228.63</v>
      </c>
    </row>
    <row r="4" spans="2:12" ht="13.5" thickBot="1">
      <c r="B4" s="64" t="s">
        <v>3</v>
      </c>
      <c r="C4" s="65"/>
      <c r="D4" s="58" t="s">
        <v>4</v>
      </c>
      <c r="E4" s="59"/>
      <c r="F4" s="64" t="s">
        <v>3</v>
      </c>
      <c r="G4" s="65"/>
      <c r="H4" s="58" t="s">
        <v>4</v>
      </c>
      <c r="I4" s="59"/>
      <c r="K4" s="21" t="s">
        <v>21</v>
      </c>
      <c r="L4" s="9">
        <f>SUM(L2:L3)</f>
        <v>5330.29</v>
      </c>
    </row>
    <row r="5" spans="2:9" ht="13.5" thickBot="1">
      <c r="B5" s="107"/>
      <c r="C5" s="108"/>
      <c r="D5" s="89"/>
      <c r="E5" s="90"/>
      <c r="F5" s="91"/>
      <c r="G5" s="92"/>
      <c r="H5" s="93"/>
      <c r="I5" s="94"/>
    </row>
    <row r="6" spans="2:12" ht="12.75">
      <c r="B6" s="27" t="s">
        <v>415</v>
      </c>
      <c r="C6" s="41">
        <v>1502.65</v>
      </c>
      <c r="D6" s="35" t="s">
        <v>418</v>
      </c>
      <c r="E6" s="29">
        <v>130</v>
      </c>
      <c r="F6" s="34" t="s">
        <v>415</v>
      </c>
      <c r="G6" s="47">
        <v>228.63</v>
      </c>
      <c r="H6" s="5" t="s">
        <v>422</v>
      </c>
      <c r="I6" s="6">
        <v>13.94</v>
      </c>
      <c r="K6" s="95" t="s">
        <v>19</v>
      </c>
      <c r="L6" s="96"/>
    </row>
    <row r="7" spans="2:12" ht="12.75">
      <c r="B7" s="1"/>
      <c r="C7" s="42"/>
      <c r="D7" s="5" t="s">
        <v>419</v>
      </c>
      <c r="E7" s="6">
        <v>78.48</v>
      </c>
      <c r="F7" s="2"/>
      <c r="G7" s="47"/>
      <c r="H7" s="5"/>
      <c r="I7" s="6"/>
      <c r="K7" s="22" t="s">
        <v>20</v>
      </c>
      <c r="L7" s="15">
        <f>SUM(E5:E68)</f>
        <v>308.48</v>
      </c>
    </row>
    <row r="8" spans="2:12" ht="12.75">
      <c r="B8" s="1" t="s">
        <v>402</v>
      </c>
      <c r="C8" s="42">
        <v>894.3</v>
      </c>
      <c r="D8" s="5" t="s">
        <v>420</v>
      </c>
      <c r="E8" s="6">
        <v>100</v>
      </c>
      <c r="F8" s="2"/>
      <c r="G8" s="45"/>
      <c r="H8" s="5"/>
      <c r="I8" s="6"/>
      <c r="K8" s="23" t="s">
        <v>2</v>
      </c>
      <c r="L8" s="12">
        <f>SUM(I5:I68)</f>
        <v>13.94</v>
      </c>
    </row>
    <row r="9" spans="2:12" ht="13.5" thickBot="1">
      <c r="B9" s="1" t="s">
        <v>417</v>
      </c>
      <c r="C9" s="43">
        <v>490</v>
      </c>
      <c r="D9" s="5" t="s">
        <v>421</v>
      </c>
      <c r="E9" s="6"/>
      <c r="F9" s="2"/>
      <c r="G9" s="45"/>
      <c r="H9" s="5"/>
      <c r="I9" s="6"/>
      <c r="K9" s="24" t="s">
        <v>22</v>
      </c>
      <c r="L9" s="10">
        <f>SUM(L7:L8)</f>
        <v>322.42</v>
      </c>
    </row>
    <row r="10" spans="2:9" ht="13.5" thickBot="1">
      <c r="B10" s="1" t="s">
        <v>416</v>
      </c>
      <c r="C10" s="43">
        <v>400</v>
      </c>
      <c r="D10" s="5"/>
      <c r="E10" s="6"/>
      <c r="F10" s="2"/>
      <c r="G10" s="45"/>
      <c r="H10" s="5"/>
      <c r="I10" s="6"/>
    </row>
    <row r="11" spans="2:12" ht="12.75">
      <c r="B11" s="1"/>
      <c r="C11" s="43"/>
      <c r="D11" s="5"/>
      <c r="E11" s="6"/>
      <c r="F11" s="2"/>
      <c r="G11" s="45"/>
      <c r="H11" s="5"/>
      <c r="I11" s="6"/>
      <c r="K11" s="62" t="s">
        <v>6</v>
      </c>
      <c r="L11" s="97"/>
    </row>
    <row r="12" spans="2:13" ht="12.75">
      <c r="B12" s="1" t="s">
        <v>403</v>
      </c>
      <c r="C12" s="43">
        <v>1814.71</v>
      </c>
      <c r="D12" s="5"/>
      <c r="E12" s="6"/>
      <c r="F12" s="2"/>
      <c r="G12" s="45"/>
      <c r="H12" s="5"/>
      <c r="I12" s="6"/>
      <c r="K12" s="25" t="s">
        <v>7</v>
      </c>
      <c r="L12" s="6">
        <v>429.12</v>
      </c>
      <c r="M12">
        <v>429.12</v>
      </c>
    </row>
    <row r="13" spans="2:13" ht="12.75">
      <c r="B13" s="1"/>
      <c r="C13" s="43"/>
      <c r="D13" s="5"/>
      <c r="E13" s="6"/>
      <c r="F13" s="2"/>
      <c r="G13" s="45"/>
      <c r="H13" s="5"/>
      <c r="I13" s="6"/>
      <c r="K13" s="25" t="s">
        <v>8</v>
      </c>
      <c r="L13" s="6">
        <v>4578.75</v>
      </c>
      <c r="M13">
        <v>4578.75</v>
      </c>
    </row>
    <row r="14" spans="2:13" ht="12.75">
      <c r="B14" s="1"/>
      <c r="C14" s="43"/>
      <c r="D14" s="5"/>
      <c r="E14" s="6"/>
      <c r="F14" s="2"/>
      <c r="G14" s="45"/>
      <c r="H14" s="5"/>
      <c r="I14" s="6"/>
      <c r="K14" s="26" t="s">
        <v>9</v>
      </c>
      <c r="L14" s="11">
        <f>SUM(L4-L9)</f>
        <v>5007.87</v>
      </c>
      <c r="M14">
        <f>SUM(M12:M13)</f>
        <v>5007.87</v>
      </c>
    </row>
    <row r="15" spans="2:12" ht="12.75">
      <c r="B15" s="1"/>
      <c r="C15" s="43"/>
      <c r="D15" s="5"/>
      <c r="E15" s="6"/>
      <c r="F15" s="2"/>
      <c r="G15" s="45"/>
      <c r="H15" s="5"/>
      <c r="I15" s="6"/>
      <c r="K15" s="13" t="s">
        <v>10</v>
      </c>
      <c r="L15" s="12">
        <f>SUM(L3-L8)</f>
        <v>214.69</v>
      </c>
    </row>
    <row r="16" spans="2:12" ht="13.5" thickBot="1">
      <c r="B16" s="1"/>
      <c r="C16" s="43"/>
      <c r="D16" s="5"/>
      <c r="E16" s="6"/>
      <c r="F16" s="2"/>
      <c r="G16" s="45"/>
      <c r="H16" s="5"/>
      <c r="I16" s="6"/>
      <c r="K16" s="16" t="s">
        <v>11</v>
      </c>
      <c r="L16" s="17">
        <f>SUM(L2-L7)</f>
        <v>4793.18</v>
      </c>
    </row>
    <row r="17" spans="2:9" ht="12.75">
      <c r="B17" s="1"/>
      <c r="C17" s="43"/>
      <c r="D17" s="5"/>
      <c r="E17" s="6"/>
      <c r="F17" s="2"/>
      <c r="G17" s="45"/>
      <c r="H17" s="5"/>
      <c r="I17" s="6"/>
    </row>
    <row r="18" spans="2:12" ht="12.75">
      <c r="B18" s="1"/>
      <c r="C18" s="43"/>
      <c r="D18" s="5"/>
      <c r="E18" s="6"/>
      <c r="F18" s="2"/>
      <c r="G18" s="45"/>
      <c r="H18" s="1"/>
      <c r="I18" s="6"/>
      <c r="K18" s="36" t="s">
        <v>69</v>
      </c>
      <c r="L18" s="36"/>
    </row>
    <row r="19" spans="2:12" ht="12.75">
      <c r="B19" s="1"/>
      <c r="C19" s="43"/>
      <c r="D19" s="5"/>
      <c r="E19" s="6"/>
      <c r="F19" s="2"/>
      <c r="G19" s="45"/>
      <c r="H19" s="57"/>
      <c r="I19" s="6"/>
      <c r="K19" s="55">
        <v>43365</v>
      </c>
      <c r="L19" s="36"/>
    </row>
    <row r="20" spans="2:12" ht="12.75">
      <c r="B20" s="1"/>
      <c r="C20" s="43"/>
      <c r="D20" s="5"/>
      <c r="E20" s="6"/>
      <c r="F20" s="2"/>
      <c r="G20" s="45"/>
      <c r="H20" s="1"/>
      <c r="I20" s="6"/>
      <c r="K20" s="36"/>
      <c r="L20" s="36"/>
    </row>
    <row r="21" spans="2:9" ht="12.75">
      <c r="B21" s="1"/>
      <c r="C21" s="43"/>
      <c r="D21" s="5"/>
      <c r="E21" s="6"/>
      <c r="F21" s="2"/>
      <c r="G21" s="45"/>
      <c r="H21" s="1"/>
      <c r="I21" s="6"/>
    </row>
    <row r="22" spans="2:9" ht="12.75">
      <c r="B22" s="1"/>
      <c r="C22" s="43"/>
      <c r="D22" s="5"/>
      <c r="E22" s="6"/>
      <c r="F22" s="2"/>
      <c r="G22" s="45"/>
      <c r="H22" s="5"/>
      <c r="I22" s="6"/>
    </row>
    <row r="23" spans="2:9" ht="12.75">
      <c r="B23" s="1"/>
      <c r="C23" s="43"/>
      <c r="D23" s="5"/>
      <c r="E23" s="6"/>
      <c r="F23" s="2"/>
      <c r="G23" s="45"/>
      <c r="H23" s="5"/>
      <c r="I23" s="6"/>
    </row>
    <row r="24" spans="2:9" ht="12.75">
      <c r="B24" s="1"/>
      <c r="C24" s="43"/>
      <c r="D24" s="5"/>
      <c r="E24" s="6"/>
      <c r="F24" s="2"/>
      <c r="G24" s="45"/>
      <c r="H24" s="5"/>
      <c r="I24" s="6"/>
    </row>
    <row r="25" spans="2:9" ht="12.75">
      <c r="B25" s="1"/>
      <c r="C25" s="43"/>
      <c r="D25" s="5"/>
      <c r="E25" s="6"/>
      <c r="F25" s="2"/>
      <c r="G25" s="45"/>
      <c r="H25" s="5"/>
      <c r="I25" s="6"/>
    </row>
    <row r="26" spans="2:9" ht="12.75">
      <c r="B26" s="1"/>
      <c r="C26" s="43"/>
      <c r="D26" s="5"/>
      <c r="E26" s="6"/>
      <c r="F26" s="2"/>
      <c r="G26" s="45"/>
      <c r="H26" s="5"/>
      <c r="I26" s="6"/>
    </row>
    <row r="27" spans="2:9" ht="12.75">
      <c r="B27" s="1"/>
      <c r="C27" s="43"/>
      <c r="D27" s="5"/>
      <c r="E27" s="6"/>
      <c r="F27" s="2"/>
      <c r="G27" s="45"/>
      <c r="H27" s="5"/>
      <c r="I27" s="6"/>
    </row>
    <row r="28" spans="2:9" ht="12.75">
      <c r="B28" s="1"/>
      <c r="C28" s="43"/>
      <c r="D28" s="5"/>
      <c r="E28" s="6"/>
      <c r="F28" s="2"/>
      <c r="G28" s="45"/>
      <c r="H28" s="5"/>
      <c r="I28" s="6"/>
    </row>
    <row r="29" spans="2:9" ht="12.75">
      <c r="B29" s="1"/>
      <c r="C29" s="43"/>
      <c r="D29" s="5"/>
      <c r="E29" s="6"/>
      <c r="F29" s="2"/>
      <c r="G29" s="45"/>
      <c r="H29" s="5"/>
      <c r="I29" s="6"/>
    </row>
    <row r="30" spans="2:9" ht="12.75">
      <c r="B30" s="1"/>
      <c r="C30" s="43"/>
      <c r="D30" s="5"/>
      <c r="E30" s="6"/>
      <c r="F30" s="2"/>
      <c r="G30" s="45"/>
      <c r="H30" s="5"/>
      <c r="I30" s="6"/>
    </row>
    <row r="31" spans="2:9" ht="12.75">
      <c r="B31" s="1"/>
      <c r="C31" s="43"/>
      <c r="D31" s="5"/>
      <c r="E31" s="6"/>
      <c r="F31" s="2"/>
      <c r="G31" s="45"/>
      <c r="H31" s="5"/>
      <c r="I31" s="6"/>
    </row>
    <row r="32" spans="2:9" ht="12.75">
      <c r="B32" s="1"/>
      <c r="C32" s="43"/>
      <c r="D32" s="5"/>
      <c r="E32" s="6"/>
      <c r="F32" s="2"/>
      <c r="G32" s="45"/>
      <c r="H32" s="5"/>
      <c r="I32" s="6"/>
    </row>
    <row r="33" spans="2:9" ht="12.75">
      <c r="B33" s="1"/>
      <c r="C33" s="43"/>
      <c r="D33" s="5"/>
      <c r="E33" s="6"/>
      <c r="F33" s="2"/>
      <c r="G33" s="45"/>
      <c r="H33" s="5"/>
      <c r="I33" s="6"/>
    </row>
    <row r="34" spans="2:9" ht="12.75">
      <c r="B34" s="1"/>
      <c r="C34" s="43"/>
      <c r="D34" s="5"/>
      <c r="E34" s="6"/>
      <c r="F34" s="2"/>
      <c r="G34" s="45"/>
      <c r="H34" s="5"/>
      <c r="I34" s="6"/>
    </row>
    <row r="35" spans="2:9" ht="12.75">
      <c r="B35" s="1"/>
      <c r="C35" s="43"/>
      <c r="D35" s="5"/>
      <c r="E35" s="6"/>
      <c r="F35" s="2"/>
      <c r="G35" s="45"/>
      <c r="H35" s="5"/>
      <c r="I35" s="6"/>
    </row>
    <row r="36" spans="2:9" ht="12.75">
      <c r="B36" s="1"/>
      <c r="C36" s="43"/>
      <c r="D36" s="5"/>
      <c r="E36" s="6"/>
      <c r="F36" s="2"/>
      <c r="G36" s="45"/>
      <c r="H36" s="5"/>
      <c r="I36" s="6"/>
    </row>
    <row r="37" spans="2:9" ht="12.75">
      <c r="B37" s="1"/>
      <c r="C37" s="43"/>
      <c r="D37" s="5"/>
      <c r="E37" s="6"/>
      <c r="F37" s="2"/>
      <c r="G37" s="45"/>
      <c r="H37" s="5"/>
      <c r="I37" s="6"/>
    </row>
    <row r="38" spans="2:9" ht="12.75">
      <c r="B38" s="1"/>
      <c r="C38" s="43"/>
      <c r="D38" s="5"/>
      <c r="E38" s="6"/>
      <c r="F38" s="2"/>
      <c r="G38" s="45"/>
      <c r="H38" s="5"/>
      <c r="I38" s="6"/>
    </row>
    <row r="39" spans="2:9" ht="12.75">
      <c r="B39" s="1"/>
      <c r="C39" s="43"/>
      <c r="D39" s="35"/>
      <c r="E39" s="29"/>
      <c r="F39" s="33"/>
      <c r="G39" s="48"/>
      <c r="H39" s="18"/>
      <c r="I39" s="19"/>
    </row>
    <row r="40" spans="2:9" ht="12.75">
      <c r="B40" s="20"/>
      <c r="C40" s="44"/>
      <c r="D40" s="5"/>
      <c r="E40" s="6"/>
      <c r="F40" s="4"/>
      <c r="G40" s="45"/>
      <c r="H40" s="5"/>
      <c r="I40" s="6"/>
    </row>
    <row r="41" spans="2:9" ht="12.75">
      <c r="B41" s="5"/>
      <c r="C41" s="45"/>
      <c r="D41" s="5"/>
      <c r="E41" s="6"/>
      <c r="F41" s="2"/>
      <c r="G41" s="45"/>
      <c r="H41" s="5"/>
      <c r="I41" s="6"/>
    </row>
    <row r="42" spans="2:9" ht="12.75">
      <c r="B42" s="5"/>
      <c r="C42" s="45"/>
      <c r="D42" s="5"/>
      <c r="E42" s="6"/>
      <c r="F42" s="2"/>
      <c r="G42" s="45"/>
      <c r="H42" s="5"/>
      <c r="I42" s="6"/>
    </row>
    <row r="43" spans="2:9" ht="12.75">
      <c r="B43" s="5"/>
      <c r="C43" s="45"/>
      <c r="D43" s="5"/>
      <c r="E43" s="6"/>
      <c r="F43" s="2"/>
      <c r="G43" s="45"/>
      <c r="H43" s="5"/>
      <c r="I43" s="6"/>
    </row>
    <row r="44" spans="2:9" ht="12.75">
      <c r="B44" s="5"/>
      <c r="C44" s="45"/>
      <c r="D44" s="5"/>
      <c r="E44" s="6"/>
      <c r="F44" s="2"/>
      <c r="G44" s="45"/>
      <c r="H44" s="5"/>
      <c r="I44" s="6"/>
    </row>
    <row r="45" spans="2:9" ht="12.75">
      <c r="B45" s="5"/>
      <c r="C45" s="45"/>
      <c r="D45" s="5"/>
      <c r="E45" s="6"/>
      <c r="F45" s="2"/>
      <c r="G45" s="45"/>
      <c r="H45" s="5"/>
      <c r="I45" s="6"/>
    </row>
    <row r="46" spans="2:9" ht="12.75">
      <c r="B46" s="5"/>
      <c r="C46" s="45" t="s">
        <v>265</v>
      </c>
      <c r="D46" s="5"/>
      <c r="E46" s="6"/>
      <c r="F46" s="2"/>
      <c r="G46" s="45"/>
      <c r="H46" s="5"/>
      <c r="I46" s="6"/>
    </row>
    <row r="47" spans="2:9" ht="12.75">
      <c r="B47" s="5"/>
      <c r="C47" s="45"/>
      <c r="D47" s="5"/>
      <c r="E47" s="6"/>
      <c r="F47" s="2"/>
      <c r="G47" s="45"/>
      <c r="H47" s="5"/>
      <c r="I47" s="6"/>
    </row>
    <row r="48" spans="2:9" ht="12.75">
      <c r="B48" s="5"/>
      <c r="C48" s="45"/>
      <c r="D48" s="5"/>
      <c r="E48" s="6"/>
      <c r="F48" s="2"/>
      <c r="G48" s="45"/>
      <c r="H48" s="5"/>
      <c r="I48" s="6"/>
    </row>
    <row r="49" spans="2:9" ht="12.75">
      <c r="B49" s="5"/>
      <c r="C49" s="45"/>
      <c r="D49" s="5"/>
      <c r="E49" s="6"/>
      <c r="F49" s="2"/>
      <c r="G49" s="45"/>
      <c r="H49" s="5"/>
      <c r="I49" s="6"/>
    </row>
    <row r="50" spans="2:9" ht="12.75">
      <c r="B50" s="5"/>
      <c r="C50" s="45"/>
      <c r="D50" s="1"/>
      <c r="E50" s="6"/>
      <c r="F50" s="2"/>
      <c r="G50" s="45"/>
      <c r="H50" s="5"/>
      <c r="I50" s="6"/>
    </row>
    <row r="51" spans="2:9" ht="12.75">
      <c r="B51" s="46"/>
      <c r="C51" s="49"/>
      <c r="D51" s="1"/>
      <c r="E51" s="6"/>
      <c r="F51" s="50"/>
      <c r="G51" s="49"/>
      <c r="H51" s="1"/>
      <c r="I51" s="6"/>
    </row>
    <row r="52" spans="2:9" ht="12.75">
      <c r="B52" s="46"/>
      <c r="C52" s="49"/>
      <c r="D52" s="1"/>
      <c r="E52" s="6"/>
      <c r="F52" s="50"/>
      <c r="G52" s="49"/>
      <c r="H52" s="1"/>
      <c r="I52" s="6"/>
    </row>
    <row r="53" spans="2:9" ht="12.75">
      <c r="B53" s="46"/>
      <c r="C53" s="49"/>
      <c r="D53" s="1"/>
      <c r="E53" s="6"/>
      <c r="F53" s="50"/>
      <c r="G53" s="49"/>
      <c r="H53" s="1"/>
      <c r="I53" s="6"/>
    </row>
    <row r="54" spans="2:9" ht="12.75">
      <c r="B54" s="46"/>
      <c r="C54" s="49"/>
      <c r="D54" s="1"/>
      <c r="E54" s="6"/>
      <c r="F54" s="50"/>
      <c r="G54" s="49"/>
      <c r="H54" s="1"/>
      <c r="I54" s="6"/>
    </row>
    <row r="55" spans="2:9" ht="12.75">
      <c r="B55" s="46"/>
      <c r="C55" s="49"/>
      <c r="D55" s="1"/>
      <c r="E55" s="6"/>
      <c r="F55" s="50"/>
      <c r="G55" s="49"/>
      <c r="H55" s="1"/>
      <c r="I55" s="6"/>
    </row>
    <row r="56" spans="2:9" ht="12.75">
      <c r="B56" s="46"/>
      <c r="C56" s="49"/>
      <c r="D56" s="1"/>
      <c r="E56" s="6"/>
      <c r="F56" s="50"/>
      <c r="G56" s="49"/>
      <c r="H56" s="1"/>
      <c r="I56" s="6"/>
    </row>
    <row r="57" spans="2:9" ht="12.75">
      <c r="B57" s="46"/>
      <c r="C57" s="49"/>
      <c r="D57" s="1"/>
      <c r="E57" s="6"/>
      <c r="F57" s="50"/>
      <c r="G57" s="49"/>
      <c r="H57" s="1"/>
      <c r="I57" s="6"/>
    </row>
    <row r="58" spans="2:9" ht="12.75">
      <c r="B58" s="46"/>
      <c r="C58" s="49"/>
      <c r="D58" s="1"/>
      <c r="E58" s="6"/>
      <c r="F58" s="50"/>
      <c r="G58" s="49"/>
      <c r="H58" s="1"/>
      <c r="I58" s="6"/>
    </row>
    <row r="59" spans="2:9" ht="12.75">
      <c r="B59" s="46"/>
      <c r="C59" s="49"/>
      <c r="D59" s="1"/>
      <c r="E59" s="6"/>
      <c r="F59" s="50"/>
      <c r="G59" s="49"/>
      <c r="H59" s="1"/>
      <c r="I59" s="6"/>
    </row>
    <row r="60" spans="2:9" ht="12.75">
      <c r="B60" s="46"/>
      <c r="C60" s="49"/>
      <c r="D60" s="1"/>
      <c r="E60" s="6"/>
      <c r="F60" s="50"/>
      <c r="G60" s="49"/>
      <c r="H60" s="1"/>
      <c r="I60" s="6"/>
    </row>
    <row r="61" spans="2:9" ht="13.5" thickBot="1">
      <c r="B61" s="39"/>
      <c r="C61" s="51"/>
      <c r="D61" s="52"/>
      <c r="E61" s="30"/>
      <c r="F61" s="53"/>
      <c r="G61" s="51"/>
      <c r="H61" s="52"/>
      <c r="I61" s="30"/>
    </row>
  </sheetData>
  <sheetProtection/>
  <mergeCells count="11">
    <mergeCell ref="H4:I5"/>
    <mergeCell ref="K6:L6"/>
    <mergeCell ref="K11:L11"/>
    <mergeCell ref="B1:I1"/>
    <mergeCell ref="K1:L1"/>
    <mergeCell ref="B2:I2"/>
    <mergeCell ref="B3:E3"/>
    <mergeCell ref="F3:I3"/>
    <mergeCell ref="B4:C5"/>
    <mergeCell ref="D4:E5"/>
    <mergeCell ref="F4:G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D4:O31"/>
  <sheetViews>
    <sheetView zoomScalePageLayoutView="0" workbookViewId="0" topLeftCell="A1">
      <selection activeCell="N4" sqref="N4:O28"/>
    </sheetView>
  </sheetViews>
  <sheetFormatPr defaultColWidth="9.140625" defaultRowHeight="12.75"/>
  <sheetData>
    <row r="4" spans="9:15" ht="12.75">
      <c r="I4">
        <v>0.02</v>
      </c>
      <c r="J4" t="s">
        <v>203</v>
      </c>
      <c r="K4" s="54">
        <f>SUM(I4:J4)</f>
        <v>0.02</v>
      </c>
      <c r="L4">
        <v>35.86</v>
      </c>
      <c r="N4">
        <v>147</v>
      </c>
      <c r="O4">
        <f aca="true" t="shared" si="0" ref="O4:O25">SUM(N4)</f>
        <v>147</v>
      </c>
    </row>
    <row r="5" spans="4:15" ht="12.75">
      <c r="D5">
        <v>76.84</v>
      </c>
      <c r="F5">
        <v>150</v>
      </c>
      <c r="G5" t="s">
        <v>192</v>
      </c>
      <c r="H5">
        <v>5.9</v>
      </c>
      <c r="I5">
        <v>0.02</v>
      </c>
      <c r="J5" t="s">
        <v>204</v>
      </c>
      <c r="K5" s="54">
        <f>SUM(I5:J5)</f>
        <v>0.02</v>
      </c>
      <c r="L5">
        <v>228.8</v>
      </c>
      <c r="N5">
        <v>147</v>
      </c>
      <c r="O5">
        <f t="shared" si="0"/>
        <v>147</v>
      </c>
    </row>
    <row r="6" spans="4:15" ht="12.75">
      <c r="D6">
        <v>200</v>
      </c>
      <c r="F6">
        <v>130</v>
      </c>
      <c r="G6" t="s">
        <v>193</v>
      </c>
      <c r="H6">
        <v>5.9</v>
      </c>
      <c r="I6">
        <v>0.02</v>
      </c>
      <c r="J6" t="s">
        <v>193</v>
      </c>
      <c r="K6" s="54">
        <f>SUM(I6:J6)</f>
        <v>0.02</v>
      </c>
      <c r="L6">
        <v>263.98</v>
      </c>
      <c r="N6">
        <v>98</v>
      </c>
      <c r="O6">
        <f t="shared" si="0"/>
        <v>98</v>
      </c>
    </row>
    <row r="7" spans="4:15" ht="12.75">
      <c r="D7">
        <v>111</v>
      </c>
      <c r="F7">
        <v>164.3</v>
      </c>
      <c r="G7" t="s">
        <v>194</v>
      </c>
      <c r="H7">
        <v>5.9</v>
      </c>
      <c r="I7">
        <v>0.01</v>
      </c>
      <c r="J7" t="s">
        <v>194</v>
      </c>
      <c r="K7" s="54">
        <v>0.02</v>
      </c>
      <c r="L7">
        <v>67.73</v>
      </c>
      <c r="N7">
        <v>112</v>
      </c>
      <c r="O7">
        <f t="shared" si="0"/>
        <v>112</v>
      </c>
    </row>
    <row r="8" spans="4:15" ht="12.75">
      <c r="D8">
        <v>150</v>
      </c>
      <c r="F8">
        <v>106.8</v>
      </c>
      <c r="G8" t="s">
        <v>195</v>
      </c>
      <c r="H8">
        <v>5.9</v>
      </c>
      <c r="I8">
        <v>0.01</v>
      </c>
      <c r="J8" t="s">
        <v>205</v>
      </c>
      <c r="K8" s="54">
        <f aca="true" t="shared" si="1" ref="K8:K15">SUM(I8:J8)</f>
        <v>0.01</v>
      </c>
      <c r="L8">
        <v>20.99</v>
      </c>
      <c r="N8">
        <v>147</v>
      </c>
      <c r="O8">
        <f t="shared" si="0"/>
        <v>147</v>
      </c>
    </row>
    <row r="9" spans="4:15" ht="12.75">
      <c r="D9">
        <v>108</v>
      </c>
      <c r="F9">
        <v>38.9</v>
      </c>
      <c r="H9">
        <v>3.5</v>
      </c>
      <c r="I9">
        <v>0.03</v>
      </c>
      <c r="J9" t="s">
        <v>195</v>
      </c>
      <c r="K9" s="54">
        <f t="shared" si="1"/>
        <v>0.03</v>
      </c>
      <c r="L9">
        <v>66.67</v>
      </c>
      <c r="N9">
        <v>0</v>
      </c>
      <c r="O9">
        <f t="shared" si="0"/>
        <v>0</v>
      </c>
    </row>
    <row r="10" spans="4:15" ht="12.75">
      <c r="D10">
        <v>132</v>
      </c>
      <c r="F10">
        <v>3</v>
      </c>
      <c r="H10">
        <v>7</v>
      </c>
      <c r="I10">
        <v>0.04</v>
      </c>
      <c r="J10" t="s">
        <v>196</v>
      </c>
      <c r="K10" s="54">
        <f t="shared" si="1"/>
        <v>0.04</v>
      </c>
      <c r="L10">
        <v>21.86</v>
      </c>
      <c r="N10">
        <v>105</v>
      </c>
      <c r="O10">
        <f t="shared" si="0"/>
        <v>105</v>
      </c>
    </row>
    <row r="11" spans="4:15" ht="12.75">
      <c r="D11">
        <v>136</v>
      </c>
      <c r="F11">
        <v>63.37</v>
      </c>
      <c r="H11">
        <v>1.3</v>
      </c>
      <c r="I11">
        <v>0.04</v>
      </c>
      <c r="J11" t="s">
        <v>197</v>
      </c>
      <c r="K11" s="54">
        <f t="shared" si="1"/>
        <v>0.04</v>
      </c>
      <c r="L11">
        <v>500</v>
      </c>
      <c r="N11">
        <v>119</v>
      </c>
      <c r="O11">
        <f t="shared" si="0"/>
        <v>119</v>
      </c>
    </row>
    <row r="12" spans="4:15" ht="12.75">
      <c r="D12">
        <v>156</v>
      </c>
      <c r="F12">
        <v>2500</v>
      </c>
      <c r="H12">
        <v>1.3</v>
      </c>
      <c r="I12">
        <v>0.03</v>
      </c>
      <c r="J12" t="s">
        <v>198</v>
      </c>
      <c r="K12" s="54">
        <f t="shared" si="1"/>
        <v>0.03</v>
      </c>
      <c r="L12">
        <v>35.68</v>
      </c>
      <c r="N12">
        <v>168</v>
      </c>
      <c r="O12">
        <f t="shared" si="0"/>
        <v>168</v>
      </c>
    </row>
    <row r="13" spans="4:15" ht="12.75">
      <c r="D13">
        <v>162</v>
      </c>
      <c r="F13">
        <v>32</v>
      </c>
      <c r="H13">
        <v>1.3</v>
      </c>
      <c r="I13">
        <v>0.02</v>
      </c>
      <c r="J13" t="s">
        <v>199</v>
      </c>
      <c r="K13" s="54">
        <f t="shared" si="1"/>
        <v>0.02</v>
      </c>
      <c r="L13">
        <v>73.59</v>
      </c>
      <c r="N13">
        <v>175</v>
      </c>
      <c r="O13">
        <f t="shared" si="0"/>
        <v>175</v>
      </c>
    </row>
    <row r="14" spans="4:15" ht="12.75">
      <c r="D14">
        <v>139</v>
      </c>
      <c r="F14">
        <v>800</v>
      </c>
      <c r="I14">
        <v>0.02</v>
      </c>
      <c r="J14" t="s">
        <v>200</v>
      </c>
      <c r="K14" s="54">
        <f t="shared" si="1"/>
        <v>0.02</v>
      </c>
      <c r="L14">
        <v>24.18</v>
      </c>
      <c r="N14">
        <v>147</v>
      </c>
      <c r="O14">
        <f t="shared" si="0"/>
        <v>147</v>
      </c>
    </row>
    <row r="15" spans="4:15" ht="12.75">
      <c r="D15">
        <v>107</v>
      </c>
      <c r="F15">
        <v>19.5</v>
      </c>
      <c r="G15" t="s">
        <v>196</v>
      </c>
      <c r="H15">
        <v>5.9</v>
      </c>
      <c r="I15">
        <v>0.02</v>
      </c>
      <c r="J15" t="s">
        <v>206</v>
      </c>
      <c r="K15" s="54">
        <f t="shared" si="1"/>
        <v>0.02</v>
      </c>
      <c r="L15">
        <v>66.69</v>
      </c>
      <c r="N15">
        <v>154</v>
      </c>
      <c r="O15">
        <f t="shared" si="0"/>
        <v>154</v>
      </c>
    </row>
    <row r="16" spans="4:15" ht="12.75">
      <c r="D16">
        <v>127</v>
      </c>
      <c r="F16">
        <v>1.04</v>
      </c>
      <c r="G16" t="s">
        <v>197</v>
      </c>
      <c r="H16">
        <v>5.9</v>
      </c>
      <c r="I16">
        <f>SUM(I4:I15)</f>
        <v>0.28</v>
      </c>
      <c r="N16">
        <v>189</v>
      </c>
      <c r="O16">
        <f t="shared" si="0"/>
        <v>189</v>
      </c>
    </row>
    <row r="17" spans="4:15" ht="12.75">
      <c r="D17">
        <v>152</v>
      </c>
      <c r="F17">
        <v>26.5</v>
      </c>
      <c r="H17">
        <v>3.9</v>
      </c>
      <c r="K17" s="54">
        <f>SUM(K3:K16)</f>
        <v>0.29000000000000004</v>
      </c>
      <c r="L17">
        <f>SUM(L4:L16)</f>
        <v>1406.0300000000002</v>
      </c>
      <c r="N17">
        <v>0</v>
      </c>
      <c r="O17">
        <f t="shared" si="0"/>
        <v>0</v>
      </c>
    </row>
    <row r="18" spans="4:15" ht="12.75">
      <c r="D18">
        <v>122</v>
      </c>
      <c r="F18">
        <v>15.2</v>
      </c>
      <c r="G18" t="s">
        <v>198</v>
      </c>
      <c r="H18">
        <v>5.9</v>
      </c>
      <c r="N18">
        <v>0</v>
      </c>
      <c r="O18">
        <f t="shared" si="0"/>
        <v>0</v>
      </c>
    </row>
    <row r="19" spans="4:15" ht="12.75">
      <c r="D19">
        <v>118</v>
      </c>
      <c r="F19">
        <v>30</v>
      </c>
      <c r="H19">
        <v>0.44</v>
      </c>
      <c r="N19">
        <v>175</v>
      </c>
      <c r="O19">
        <f t="shared" si="0"/>
        <v>175</v>
      </c>
    </row>
    <row r="20" spans="4:15" ht="12.75">
      <c r="D20">
        <v>156</v>
      </c>
      <c r="F20">
        <v>23</v>
      </c>
      <c r="G20" t="s">
        <v>199</v>
      </c>
      <c r="H20">
        <v>5.9</v>
      </c>
      <c r="J20">
        <v>53.27</v>
      </c>
      <c r="N20">
        <v>112</v>
      </c>
      <c r="O20">
        <f t="shared" si="0"/>
        <v>112</v>
      </c>
    </row>
    <row r="21" spans="4:15" ht="12.75">
      <c r="D21">
        <v>720</v>
      </c>
      <c r="F21">
        <v>10.61</v>
      </c>
      <c r="H21">
        <v>0.22</v>
      </c>
      <c r="J21">
        <v>86.36</v>
      </c>
      <c r="N21">
        <v>133</v>
      </c>
      <c r="O21">
        <f t="shared" si="0"/>
        <v>133</v>
      </c>
    </row>
    <row r="22" spans="4:15" ht="12.75">
      <c r="D22">
        <v>976</v>
      </c>
      <c r="F22">
        <v>11.6</v>
      </c>
      <c r="G22" t="s">
        <v>200</v>
      </c>
      <c r="H22">
        <v>5.9</v>
      </c>
      <c r="J22">
        <v>90.68</v>
      </c>
      <c r="N22">
        <v>168</v>
      </c>
      <c r="O22">
        <f t="shared" si="0"/>
        <v>168</v>
      </c>
    </row>
    <row r="23" spans="4:15" ht="12.75">
      <c r="D23">
        <v>154</v>
      </c>
      <c r="F23">
        <v>10.54</v>
      </c>
      <c r="G23" t="s">
        <v>201</v>
      </c>
      <c r="H23">
        <v>5.9</v>
      </c>
      <c r="J23">
        <v>44.16</v>
      </c>
      <c r="N23">
        <v>126</v>
      </c>
      <c r="O23">
        <f t="shared" si="0"/>
        <v>126</v>
      </c>
    </row>
    <row r="24" spans="4:15" ht="12.75">
      <c r="D24">
        <v>111</v>
      </c>
      <c r="F24">
        <v>150</v>
      </c>
      <c r="H24">
        <v>0.22</v>
      </c>
      <c r="J24">
        <v>37.48</v>
      </c>
      <c r="N24">
        <v>119</v>
      </c>
      <c r="O24">
        <f t="shared" si="0"/>
        <v>119</v>
      </c>
    </row>
    <row r="25" spans="4:15" ht="12.75">
      <c r="D25">
        <v>103</v>
      </c>
      <c r="F25">
        <v>73.5</v>
      </c>
      <c r="G25" t="s">
        <v>202</v>
      </c>
      <c r="H25">
        <v>5.9</v>
      </c>
      <c r="J25">
        <v>45.63</v>
      </c>
      <c r="N25">
        <v>7</v>
      </c>
      <c r="O25">
        <f t="shared" si="0"/>
        <v>7</v>
      </c>
    </row>
    <row r="26" spans="4:10" ht="12.75">
      <c r="D26">
        <v>131</v>
      </c>
      <c r="F26">
        <v>30</v>
      </c>
      <c r="G26" t="s">
        <v>203</v>
      </c>
      <c r="H26">
        <v>5.9</v>
      </c>
      <c r="J26">
        <v>52.35</v>
      </c>
    </row>
    <row r="27" spans="4:10" ht="12.75">
      <c r="D27">
        <v>102</v>
      </c>
      <c r="F27">
        <v>30</v>
      </c>
      <c r="J27">
        <v>108.04</v>
      </c>
    </row>
    <row r="28" spans="4:15" ht="12.75">
      <c r="D28">
        <v>131</v>
      </c>
      <c r="F28">
        <f>SUM(F5:F27)</f>
        <v>4419.86</v>
      </c>
      <c r="H28">
        <f>SUM(H5:H27)</f>
        <v>89.98</v>
      </c>
      <c r="J28">
        <v>500</v>
      </c>
      <c r="N28">
        <f>SUM(N4:N27)</f>
        <v>2548</v>
      </c>
      <c r="O28">
        <f>SUM(N28)</f>
        <v>2548</v>
      </c>
    </row>
    <row r="29" ht="12.75">
      <c r="D29">
        <v>110</v>
      </c>
    </row>
    <row r="30" ht="12.75">
      <c r="D30">
        <v>150</v>
      </c>
    </row>
    <row r="31" spans="4:10" ht="12.75">
      <c r="D31">
        <f>SUM(D5:D30)</f>
        <v>4840.84</v>
      </c>
      <c r="J31">
        <f>SUM(J20:J30)</f>
        <v>1017.97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Janka</dc:creator>
  <cp:keywords/>
  <dc:description/>
  <cp:lastModifiedBy>Janka</cp:lastModifiedBy>
  <cp:lastPrinted>2018-09-22T16:17:59Z</cp:lastPrinted>
  <dcterms:created xsi:type="dcterms:W3CDTF">2013-09-14T09:54:08Z</dcterms:created>
  <dcterms:modified xsi:type="dcterms:W3CDTF">2018-09-22T16:18:20Z</dcterms:modified>
  <cp:category/>
  <cp:version/>
  <cp:contentType/>
  <cp:contentStatus/>
</cp:coreProperties>
</file>